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рехова\Desktop\Стратегия развития образования\На сайт\"/>
    </mc:Choice>
  </mc:AlternateContent>
  <bookViews>
    <workbookView xWindow="0" yWindow="0" windowWidth="19140" windowHeight="6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9" i="1" l="1"/>
  <c r="B27" i="1" l="1"/>
  <c r="D27" i="1" l="1"/>
  <c r="D29" i="1" s="1"/>
  <c r="E27" i="1"/>
  <c r="F27" i="1"/>
  <c r="G27" i="1"/>
  <c r="H27" i="1"/>
  <c r="I27" i="1"/>
  <c r="J27" i="1"/>
  <c r="J29" i="1" s="1"/>
  <c r="K27" i="1"/>
  <c r="K29" i="1" s="1"/>
  <c r="L27" i="1"/>
  <c r="M27" i="1"/>
  <c r="N27" i="1"/>
  <c r="O27" i="1"/>
  <c r="P27" i="1"/>
  <c r="Q27" i="1"/>
  <c r="R27" i="1"/>
  <c r="S27" i="1"/>
  <c r="S29" i="1" s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O29" i="1" s="1"/>
  <c r="AP27" i="1"/>
  <c r="C27" i="1"/>
  <c r="C29" i="1" s="1"/>
  <c r="AM29" i="1" l="1"/>
  <c r="V29" i="1"/>
  <c r="O29" i="1"/>
  <c r="AJ29" i="1"/>
  <c r="AD29" i="1"/>
  <c r="G29" i="1"/>
</calcChain>
</file>

<file path=xl/sharedStrings.xml><?xml version="1.0" encoding="utf-8"?>
<sst xmlns="http://schemas.openxmlformats.org/spreadsheetml/2006/main" count="73" uniqueCount="73">
  <si>
    <t>Доля ДОО, в которых разработаны и реализуются образовательные программы дошкольного образования, соответствующие требованиям ФГОС ДО к структуре и содержанию образовательных программ дошкольного образования</t>
  </si>
  <si>
    <t>Доля ДОО, в которых созданы условия для обучающихся с ОВЗ</t>
  </si>
  <si>
    <t>Общее количество образовательных организаций, осуществляющих образовательную деятельность по образовательным программам дошкольного образования (далее - ДОО)</t>
  </si>
  <si>
    <t>Доля ДОО, в которых содержание образовательной программы ДО обеспечивает развитие личности в соответствии с возрастными и индивидуальными особенностями детей по следующим компонентам:</t>
  </si>
  <si>
    <t>социально-коммуникативное развитие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</si>
  <si>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</si>
  <si>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</si>
  <si>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</si>
  <si>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</si>
  <si>
    <t>Доля ДОО с низким уровнем качества образовательной среды</t>
  </si>
  <si>
    <t>Доля ДОО с высоким уровнем качества образовательной среды</t>
  </si>
  <si>
    <t>Доля ДОО, в которых созданы условия по обеспечению здоровья, безопасности и качеству услуг по присмотру и уходу за детьми</t>
  </si>
  <si>
    <t>обеспечена безопасность внутреннего помещения ДОО (группового и вне группового)</t>
  </si>
  <si>
    <t>созданы санитарно-гигиенические условия</t>
  </si>
  <si>
    <t xml:space="preserve">проводятся мероприятия по сохранению и укреплению здоровья; </t>
  </si>
  <si>
    <t>организован процесс в соответствии с установленными требованиями</t>
  </si>
  <si>
    <t>организовано медицинское обслуживание</t>
  </si>
  <si>
    <t>обеспечена безопасность территории ДОО для прогулок на свежем воздухе</t>
  </si>
  <si>
    <t>проводится контроль за чрезвычайными ситуациями и несчастными случаями)</t>
  </si>
  <si>
    <t>Доля руководителей ДОО, обладающих требуемым качеством профессиональной подготовки, от общего числа руководителей всех ДОО региона</t>
  </si>
  <si>
    <t>Доля ДОО, в которых кадровые условия соответствуют требованиям ФГОС ДО</t>
  </si>
  <si>
    <t>доля педагогических работников, аттестованных на первую/высшую квалификационную категорию</t>
  </si>
  <si>
    <t>доля педагогических работников, прошедших курсы повышения квалификации по актуальным вопросам дошкольного образования за последние 3 года</t>
  </si>
  <si>
    <t>доля педагогических работников с высшим образованием</t>
  </si>
  <si>
    <t>рабочая нагрузка педагога (размер группы и соотношение между количеством воспитанников и количеством педагогов)</t>
  </si>
  <si>
    <t>Доля ДОО, в которых развивающая предметно-пространственная (предметно-пространственная среда группового помещения) соответствуют требованиям ФГОС ДО</t>
  </si>
  <si>
    <t>в помещении (группе) достаточно места для детей, взрослых, размещения оборудования</t>
  </si>
  <si>
    <t>достаточно мебели для повседневного ухода, игр, учения</t>
  </si>
  <si>
    <t>в группе есть мягкая мебель (уютный уголок)</t>
  </si>
  <si>
    <t>в группе предусмотрено место для уединения</t>
  </si>
  <si>
    <t>в группе оборудовано как минимум 2 различных центра интересов, которые дают возможность детям приобрести разнообразный учебный опыт</t>
  </si>
  <si>
    <t>наличие в группе связанного с детьми оформления пространства</t>
  </si>
  <si>
    <t>в группе оборудовано пространство для развития мелкой моторики</t>
  </si>
  <si>
    <t>в группе оборудовано пространство для развития крупной моторики</t>
  </si>
  <si>
    <t>предметно-пространственная среда на свежем воздухе, доступная воспитанникам соответствует возрастным потребностям воспитанников</t>
  </si>
  <si>
    <t>предметно-пространственная среда ДОО, доступная воспитанникам группы вне группового помещения (наличие спортивного зала, музыкального зала, бассейна, специализированных кабинетов (логопеда, дефектолога и пр.)</t>
  </si>
  <si>
    <t>поддержка инициативы и самостоятельности детей в специфических для них видах деятельности; защита детей от всех форм физического и психического насилия</t>
  </si>
  <si>
    <t>использование в образовательной деятельности форм и методов работы с детьми, соответствующих их возрастным и индивидуальным особенностям</t>
  </si>
  <si>
    <t>поддержка родителей (законных представителей) в воспитании детей, охране и укреплении их здоровья, вовлечение семей непосредственно в образовательную деятельность</t>
  </si>
  <si>
    <t>Доля ДОО, в которых организовано взаимодействие с семьей</t>
  </si>
  <si>
    <t>удовлетворенность качеством дошкольного образования</t>
  </si>
  <si>
    <t>наличие индивидуальной поддержки развития детей в семье</t>
  </si>
  <si>
    <t>число родителей, участвующих в образовательной деятельности ДОО</t>
  </si>
  <si>
    <t>Доля ДОО, в которых функционирует ВСОКО</t>
  </si>
  <si>
    <t>Доля ДОО, в которых разработана программа развития</t>
  </si>
  <si>
    <t>обеспеченность ДОО педагогическими кадрами</t>
  </si>
  <si>
    <t>Базарносызганский</t>
  </si>
  <si>
    <t>Барышский</t>
  </si>
  <si>
    <t>Вешкаймский</t>
  </si>
  <si>
    <t>г. Димитровград</t>
  </si>
  <si>
    <t>Инзенский</t>
  </si>
  <si>
    <t>Карсунский</t>
  </si>
  <si>
    <t>Кузоватовский</t>
  </si>
  <si>
    <t>Майнский</t>
  </si>
  <si>
    <t>Мелекесский</t>
  </si>
  <si>
    <t>Николаевский</t>
  </si>
  <si>
    <t>Новомалыклинский</t>
  </si>
  <si>
    <t>Новоспасский</t>
  </si>
  <si>
    <t>г. Новоульяновск</t>
  </si>
  <si>
    <t>Павловский</t>
  </si>
  <si>
    <t>Радищевский</t>
  </si>
  <si>
    <t>Сенгилеевский</t>
  </si>
  <si>
    <t>Старокулаткинский</t>
  </si>
  <si>
    <t>Старомайнский</t>
  </si>
  <si>
    <t>Сурский</t>
  </si>
  <si>
    <t>Теренгульский</t>
  </si>
  <si>
    <t>г.Ульяновск</t>
  </si>
  <si>
    <t>Ульяновский</t>
  </si>
  <si>
    <t>Цильнинский</t>
  </si>
  <si>
    <t>Чердаклинский</t>
  </si>
  <si>
    <t>Наименование МО</t>
  </si>
  <si>
    <t>Среднее значение</t>
  </si>
  <si>
    <t>Доля ДОО, в которых психолого-педагогические условия соответствуют требованиям ФГОС 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</si>
</sst>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top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right" vertical="distributed"/>
    </xf>
    <xf numFmtId="0" fontId="5" fillId="0" borderId="3" xfId="0" applyFont="1" applyFill="1" applyBorder="1"/>
    <xf numFmtId="0" fontId="6" fillId="0" borderId="1" xfId="0" applyFont="1" applyBorder="1"/>
    <xf numFmtId="0" fontId="5" fillId="0" borderId="3" xfId="0" applyNumberFormat="1" applyFont="1" applyBorder="1" applyAlignment="1">
      <alignment horizontal="right" vertical="center"/>
    </xf>
    <xf numFmtId="0" fontId="4" fillId="0" borderId="0" xfId="0" applyFont="1" applyBorder="1"/>
    <xf numFmtId="0" fontId="0" fillId="0" borderId="1" xfId="0" applyBorder="1"/>
    <xf numFmtId="0" fontId="1" fillId="2" borderId="1" xfId="0" applyFont="1" applyFill="1" applyBorder="1" applyAlignment="1">
      <alignment vertical="center" textRotation="90" wrapText="1"/>
    </xf>
    <xf numFmtId="9" fontId="5" fillId="2" borderId="1" xfId="0" applyNumberFormat="1" applyFont="1" applyFill="1" applyBorder="1"/>
    <xf numFmtId="9" fontId="5" fillId="2" borderId="1" xfId="0" applyNumberFormat="1" applyFont="1" applyFill="1" applyBorder="1" applyAlignment="1">
      <alignment vertical="center"/>
    </xf>
    <xf numFmtId="9" fontId="5" fillId="2" borderId="1" xfId="0" applyNumberFormat="1" applyFont="1" applyFill="1" applyBorder="1" applyAlignment="1">
      <alignment horizontal="right" vertical="top"/>
    </xf>
    <xf numFmtId="9" fontId="5" fillId="2" borderId="1" xfId="0" applyNumberFormat="1" applyFont="1" applyFill="1" applyBorder="1" applyAlignment="1">
      <alignment wrapText="1"/>
    </xf>
    <xf numFmtId="9" fontId="5" fillId="2" borderId="1" xfId="1" applyFont="1" applyFill="1" applyBorder="1"/>
    <xf numFmtId="9" fontId="5" fillId="2" borderId="1" xfId="0" applyNumberFormat="1" applyFont="1" applyFill="1" applyBorder="1" applyAlignment="1">
      <alignment horizontal="right" vertical="distributed"/>
    </xf>
    <xf numFmtId="9" fontId="5" fillId="2" borderId="3" xfId="0" applyNumberFormat="1" applyFont="1" applyFill="1" applyBorder="1" applyAlignment="1">
      <alignment horizontal="right" vertical="center"/>
    </xf>
    <xf numFmtId="9" fontId="6" fillId="2" borderId="1" xfId="0" applyNumberFormat="1" applyFont="1" applyFill="1" applyBorder="1"/>
    <xf numFmtId="0" fontId="0" fillId="2" borderId="0" xfId="0" applyFill="1"/>
    <xf numFmtId="0" fontId="0" fillId="0" borderId="0" xfId="0" applyFill="1"/>
    <xf numFmtId="9" fontId="5" fillId="3" borderId="1" xfId="0" applyNumberFormat="1" applyFont="1" applyFill="1" applyBorder="1"/>
    <xf numFmtId="9" fontId="5" fillId="3" borderId="1" xfId="0" applyNumberFormat="1" applyFont="1" applyFill="1" applyBorder="1" applyAlignment="1">
      <alignment vertical="center"/>
    </xf>
    <xf numFmtId="9" fontId="0" fillId="3" borderId="1" xfId="0" applyNumberFormat="1" applyFill="1" applyBorder="1"/>
    <xf numFmtId="9" fontId="5" fillId="3" borderId="1" xfId="0" applyNumberFormat="1" applyFont="1" applyFill="1" applyBorder="1" applyAlignment="1">
      <alignment horizontal="right" vertical="top"/>
    </xf>
    <xf numFmtId="9" fontId="5" fillId="3" borderId="1" xfId="0" applyNumberFormat="1" applyFont="1" applyFill="1" applyBorder="1" applyAlignment="1">
      <alignment wrapText="1"/>
    </xf>
    <xf numFmtId="9" fontId="5" fillId="3" borderId="1" xfId="1" applyFont="1" applyFill="1" applyBorder="1"/>
    <xf numFmtId="9" fontId="5" fillId="3" borderId="1" xfId="0" applyNumberFormat="1" applyFont="1" applyFill="1" applyBorder="1" applyAlignment="1">
      <alignment horizontal="right" vertical="distributed"/>
    </xf>
    <xf numFmtId="9" fontId="5" fillId="3" borderId="3" xfId="0" applyNumberFormat="1" applyFont="1" applyFill="1" applyBorder="1" applyAlignment="1">
      <alignment horizontal="right" vertical="center"/>
    </xf>
    <xf numFmtId="9" fontId="6" fillId="3" borderId="1" xfId="0" applyNumberFormat="1" applyFont="1" applyFill="1" applyBorder="1"/>
    <xf numFmtId="0" fontId="0" fillId="3" borderId="0" xfId="0" applyFill="1"/>
    <xf numFmtId="9" fontId="0" fillId="2" borderId="1" xfId="0" applyNumberFormat="1" applyFill="1" applyBorder="1"/>
    <xf numFmtId="0" fontId="1" fillId="3" borderId="1" xfId="0" applyFont="1" applyFill="1" applyBorder="1" applyAlignment="1">
      <alignment vertical="center" textRotation="90" wrapText="1"/>
    </xf>
    <xf numFmtId="9" fontId="5" fillId="4" borderId="1" xfId="0" applyNumberFormat="1" applyFont="1" applyFill="1" applyBorder="1"/>
    <xf numFmtId="9" fontId="5" fillId="4" borderId="1" xfId="0" applyNumberFormat="1" applyFont="1" applyFill="1" applyBorder="1" applyAlignment="1">
      <alignment vertical="center"/>
    </xf>
    <xf numFmtId="9" fontId="0" fillId="4" borderId="1" xfId="0" applyNumberFormat="1" applyFill="1" applyBorder="1"/>
    <xf numFmtId="9" fontId="5" fillId="4" borderId="1" xfId="0" applyNumberFormat="1" applyFont="1" applyFill="1" applyBorder="1" applyAlignment="1">
      <alignment horizontal="right" vertical="top"/>
    </xf>
    <xf numFmtId="9" fontId="5" fillId="4" borderId="1" xfId="0" applyNumberFormat="1" applyFont="1" applyFill="1" applyBorder="1" applyAlignment="1">
      <alignment wrapText="1"/>
    </xf>
    <xf numFmtId="9" fontId="5" fillId="4" borderId="1" xfId="1" applyFont="1" applyFill="1" applyBorder="1"/>
    <xf numFmtId="9" fontId="5" fillId="4" borderId="1" xfId="0" applyNumberFormat="1" applyFont="1" applyFill="1" applyBorder="1" applyAlignment="1">
      <alignment horizontal="right" vertical="distributed"/>
    </xf>
    <xf numFmtId="9" fontId="5" fillId="4" borderId="3" xfId="0" applyNumberFormat="1" applyFont="1" applyFill="1" applyBorder="1" applyAlignment="1">
      <alignment horizontal="right" vertical="center"/>
    </xf>
    <xf numFmtId="9" fontId="6" fillId="4" borderId="1" xfId="0" applyNumberFormat="1" applyFont="1" applyFill="1" applyBorder="1"/>
    <xf numFmtId="0" fontId="1" fillId="5" borderId="1" xfId="0" applyFont="1" applyFill="1" applyBorder="1" applyAlignment="1">
      <alignment vertical="center" textRotation="90" wrapText="1"/>
    </xf>
    <xf numFmtId="9" fontId="5" fillId="5" borderId="1" xfId="0" applyNumberFormat="1" applyFont="1" applyFill="1" applyBorder="1"/>
    <xf numFmtId="165" fontId="5" fillId="5" borderId="1" xfId="0" applyNumberFormat="1" applyFont="1" applyFill="1" applyBorder="1"/>
    <xf numFmtId="10" fontId="5" fillId="5" borderId="1" xfId="0" applyNumberFormat="1" applyFont="1" applyFill="1" applyBorder="1"/>
    <xf numFmtId="9" fontId="5" fillId="5" borderId="1" xfId="0" applyNumberFormat="1" applyFont="1" applyFill="1" applyBorder="1" applyAlignment="1">
      <alignment vertical="center"/>
    </xf>
    <xf numFmtId="9" fontId="0" fillId="5" borderId="1" xfId="0" applyNumberFormat="1" applyFill="1" applyBorder="1"/>
    <xf numFmtId="9" fontId="5" fillId="5" borderId="5" xfId="0" applyNumberFormat="1" applyFont="1" applyFill="1" applyBorder="1"/>
    <xf numFmtId="9" fontId="5" fillId="5" borderId="5" xfId="0" applyNumberFormat="1" applyFont="1" applyFill="1" applyBorder="1" applyAlignment="1">
      <alignment horizontal="right" vertical="top"/>
    </xf>
    <xf numFmtId="9" fontId="5" fillId="5" borderId="1" xfId="0" applyNumberFormat="1" applyFont="1" applyFill="1" applyBorder="1" applyAlignment="1">
      <alignment horizontal="right" vertical="top"/>
    </xf>
    <xf numFmtId="9" fontId="5" fillId="5" borderId="1" xfId="0" applyNumberFormat="1" applyFont="1" applyFill="1" applyBorder="1" applyAlignment="1">
      <alignment wrapText="1"/>
    </xf>
    <xf numFmtId="9" fontId="5" fillId="5" borderId="1" xfId="1" applyFont="1" applyFill="1" applyBorder="1"/>
    <xf numFmtId="9" fontId="5" fillId="5" borderId="1" xfId="0" applyNumberFormat="1" applyFont="1" applyFill="1" applyBorder="1" applyAlignment="1">
      <alignment horizontal="right" vertical="distributed"/>
    </xf>
    <xf numFmtId="9" fontId="5" fillId="5" borderId="3" xfId="0" applyNumberFormat="1" applyFont="1" applyFill="1" applyBorder="1" applyAlignment="1">
      <alignment horizontal="right" vertical="center"/>
    </xf>
    <xf numFmtId="9" fontId="6" fillId="5" borderId="1" xfId="0" applyNumberFormat="1" applyFont="1" applyFill="1" applyBorder="1"/>
    <xf numFmtId="0" fontId="0" fillId="5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9" fontId="5" fillId="6" borderId="1" xfId="0" applyNumberFormat="1" applyFont="1" applyFill="1" applyBorder="1"/>
    <xf numFmtId="9" fontId="5" fillId="6" borderId="1" xfId="0" applyNumberFormat="1" applyFont="1" applyFill="1" applyBorder="1" applyAlignment="1">
      <alignment vertical="center"/>
    </xf>
    <xf numFmtId="9" fontId="0" fillId="6" borderId="1" xfId="0" applyNumberFormat="1" applyFill="1" applyBorder="1"/>
    <xf numFmtId="9" fontId="5" fillId="6" borderId="1" xfId="0" applyNumberFormat="1" applyFont="1" applyFill="1" applyBorder="1" applyAlignment="1">
      <alignment horizontal="right" vertical="top"/>
    </xf>
    <xf numFmtId="9" fontId="5" fillId="6" borderId="1" xfId="0" applyNumberFormat="1" applyFont="1" applyFill="1" applyBorder="1" applyAlignment="1">
      <alignment wrapText="1"/>
    </xf>
    <xf numFmtId="9" fontId="5" fillId="6" borderId="1" xfId="1" applyFont="1" applyFill="1" applyBorder="1"/>
    <xf numFmtId="9" fontId="5" fillId="6" borderId="1" xfId="0" applyNumberFormat="1" applyFont="1" applyFill="1" applyBorder="1" applyAlignment="1">
      <alignment horizontal="right" vertical="distributed"/>
    </xf>
    <xf numFmtId="9" fontId="5" fillId="6" borderId="3" xfId="0" applyNumberFormat="1" applyFont="1" applyFill="1" applyBorder="1" applyAlignment="1">
      <alignment horizontal="right" vertical="center"/>
    </xf>
    <xf numFmtId="9" fontId="6" fillId="6" borderId="1" xfId="0" applyNumberFormat="1" applyFont="1" applyFill="1" applyBorder="1"/>
    <xf numFmtId="9" fontId="5" fillId="7" borderId="1" xfId="0" applyNumberFormat="1" applyFont="1" applyFill="1" applyBorder="1"/>
    <xf numFmtId="9" fontId="5" fillId="7" borderId="1" xfId="0" applyNumberFormat="1" applyFont="1" applyFill="1" applyBorder="1" applyAlignment="1">
      <alignment vertical="center"/>
    </xf>
    <xf numFmtId="9" fontId="0" fillId="7" borderId="1" xfId="0" applyNumberFormat="1" applyFill="1" applyBorder="1"/>
    <xf numFmtId="9" fontId="5" fillId="7" borderId="1" xfId="0" applyNumberFormat="1" applyFont="1" applyFill="1" applyBorder="1" applyAlignment="1">
      <alignment horizontal="right" vertical="top"/>
    </xf>
    <xf numFmtId="9" fontId="5" fillId="7" borderId="1" xfId="0" applyNumberFormat="1" applyFont="1" applyFill="1" applyBorder="1" applyAlignment="1">
      <alignment wrapText="1"/>
    </xf>
    <xf numFmtId="9" fontId="5" fillId="7" borderId="1" xfId="1" applyFont="1" applyFill="1" applyBorder="1"/>
    <xf numFmtId="9" fontId="5" fillId="7" borderId="1" xfId="0" applyNumberFormat="1" applyFont="1" applyFill="1" applyBorder="1" applyAlignment="1">
      <alignment horizontal="right" vertical="distributed"/>
    </xf>
    <xf numFmtId="9" fontId="5" fillId="7" borderId="3" xfId="0" applyNumberFormat="1" applyFont="1" applyFill="1" applyBorder="1" applyAlignment="1">
      <alignment horizontal="right" vertical="center"/>
    </xf>
    <xf numFmtId="9" fontId="6" fillId="7" borderId="1" xfId="0" applyNumberFormat="1" applyFont="1" applyFill="1" applyBorder="1"/>
    <xf numFmtId="9" fontId="5" fillId="8" borderId="1" xfId="0" applyNumberFormat="1" applyFont="1" applyFill="1" applyBorder="1"/>
    <xf numFmtId="9" fontId="5" fillId="8" borderId="1" xfId="0" applyNumberFormat="1" applyFont="1" applyFill="1" applyBorder="1" applyAlignment="1">
      <alignment vertical="center"/>
    </xf>
    <xf numFmtId="9" fontId="0" fillId="8" borderId="1" xfId="0" applyNumberFormat="1" applyFill="1" applyBorder="1"/>
    <xf numFmtId="9" fontId="5" fillId="8" borderId="1" xfId="0" applyNumberFormat="1" applyFont="1" applyFill="1" applyBorder="1" applyAlignment="1">
      <alignment horizontal="right" vertical="top"/>
    </xf>
    <xf numFmtId="9" fontId="5" fillId="8" borderId="1" xfId="0" applyNumberFormat="1" applyFont="1" applyFill="1" applyBorder="1" applyAlignment="1">
      <alignment wrapText="1"/>
    </xf>
    <xf numFmtId="9" fontId="5" fillId="8" borderId="1" xfId="1" applyFont="1" applyFill="1" applyBorder="1"/>
    <xf numFmtId="9" fontId="5" fillId="8" borderId="1" xfId="0" applyNumberFormat="1" applyFont="1" applyFill="1" applyBorder="1" applyAlignment="1">
      <alignment horizontal="right" vertical="distributed"/>
    </xf>
    <xf numFmtId="9" fontId="5" fillId="8" borderId="3" xfId="0" applyNumberFormat="1" applyFont="1" applyFill="1" applyBorder="1" applyAlignment="1">
      <alignment horizontal="right" vertical="center"/>
    </xf>
    <xf numFmtId="9" fontId="6" fillId="8" borderId="1" xfId="0" applyNumberFormat="1" applyFont="1" applyFill="1" applyBorder="1"/>
    <xf numFmtId="0" fontId="0" fillId="0" borderId="6" xfId="0" applyBorder="1"/>
    <xf numFmtId="0" fontId="0" fillId="5" borderId="8" xfId="0" applyFill="1" applyBorder="1"/>
    <xf numFmtId="0" fontId="0" fillId="2" borderId="7" xfId="0" applyFill="1" applyBorder="1"/>
    <xf numFmtId="0" fontId="0" fillId="3" borderId="7" xfId="0" applyFill="1" applyBorder="1"/>
    <xf numFmtId="0" fontId="0" fillId="8" borderId="7" xfId="0" applyFill="1" applyBorder="1"/>
    <xf numFmtId="0" fontId="0" fillId="8" borderId="3" xfId="0" applyFill="1" applyBorder="1"/>
    <xf numFmtId="0" fontId="0" fillId="5" borderId="7" xfId="0" applyFill="1" applyBorder="1"/>
    <xf numFmtId="0" fontId="0" fillId="0" borderId="7" xfId="0" applyBorder="1"/>
    <xf numFmtId="0" fontId="0" fillId="0" borderId="0" xfId="0" applyBorder="1"/>
    <xf numFmtId="0" fontId="0" fillId="0" borderId="0" xfId="0" applyFill="1" applyBorder="1"/>
    <xf numFmtId="0" fontId="0" fillId="7" borderId="7" xfId="0" applyFill="1" applyBorder="1"/>
    <xf numFmtId="0" fontId="5" fillId="0" borderId="4" xfId="0" applyFont="1" applyFill="1" applyBorder="1"/>
    <xf numFmtId="0" fontId="0" fillId="0" borderId="5" xfId="0" applyBorder="1"/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9" fontId="0" fillId="5" borderId="9" xfId="0" applyNumberFormat="1" applyFill="1" applyBorder="1"/>
    <xf numFmtId="0" fontId="0" fillId="2" borderId="9" xfId="0" applyFill="1" applyBorder="1"/>
    <xf numFmtId="9" fontId="0" fillId="2" borderId="9" xfId="0" applyNumberFormat="1" applyFill="1" applyBorder="1"/>
    <xf numFmtId="0" fontId="0" fillId="3" borderId="9" xfId="0" applyFill="1" applyBorder="1"/>
    <xf numFmtId="9" fontId="0" fillId="3" borderId="9" xfId="0" applyNumberFormat="1" applyFill="1" applyBorder="1"/>
    <xf numFmtId="0" fontId="0" fillId="5" borderId="9" xfId="0" applyFill="1" applyBorder="1"/>
    <xf numFmtId="9" fontId="0" fillId="5" borderId="10" xfId="0" applyNumberFormat="1" applyFill="1" applyBorder="1"/>
    <xf numFmtId="9" fontId="0" fillId="8" borderId="2" xfId="0" applyNumberFormat="1" applyFill="1" applyBorder="1"/>
    <xf numFmtId="0" fontId="0" fillId="2" borderId="10" xfId="0" applyFill="1" applyBorder="1"/>
    <xf numFmtId="0" fontId="0" fillId="3" borderId="10" xfId="0" applyFill="1" applyBorder="1"/>
    <xf numFmtId="9" fontId="0" fillId="7" borderId="2" xfId="0" applyNumberFormat="1" applyFill="1" applyBorder="1"/>
    <xf numFmtId="0" fontId="0" fillId="5" borderId="10" xfId="0" applyFill="1" applyBorder="1"/>
    <xf numFmtId="0" fontId="0" fillId="6" borderId="3" xfId="0" applyFill="1" applyBorder="1"/>
    <xf numFmtId="9" fontId="0" fillId="6" borderId="2" xfId="0" applyNumberFormat="1" applyFill="1" applyBorder="1"/>
    <xf numFmtId="0" fontId="0" fillId="4" borderId="3" xfId="0" applyFill="1" applyBorder="1"/>
    <xf numFmtId="9" fontId="0" fillId="9" borderId="2" xfId="0" applyNumberFormat="1" applyFill="1" applyBorder="1"/>
    <xf numFmtId="0" fontId="0" fillId="2" borderId="1" xfId="0" applyFill="1" applyBorder="1"/>
    <xf numFmtId="9" fontId="6" fillId="3" borderId="5" xfId="0" applyNumberFormat="1" applyFont="1" applyFill="1" applyBorder="1"/>
    <xf numFmtId="164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vertical="center"/>
    </xf>
    <xf numFmtId="9" fontId="5" fillId="2" borderId="4" xfId="0" applyNumberFormat="1" applyFont="1" applyFill="1" applyBorder="1"/>
    <xf numFmtId="9" fontId="5" fillId="2" borderId="4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 wrapText="1"/>
    </xf>
    <xf numFmtId="164" fontId="5" fillId="2" borderId="1" xfId="1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NumberFormat="1" applyFill="1" applyBorder="1"/>
    <xf numFmtId="164" fontId="5" fillId="2" borderId="1" xfId="0" applyNumberFormat="1" applyFont="1" applyFill="1" applyBorder="1" applyAlignment="1">
      <alignment horizontal="right" vertical="distributed"/>
    </xf>
    <xf numFmtId="164" fontId="5" fillId="2" borderId="3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0"/>
  <sheetViews>
    <sheetView tabSelected="1" topLeftCell="A10" workbookViewId="0">
      <selection activeCell="P2" sqref="P2"/>
    </sheetView>
  </sheetViews>
  <sheetFormatPr defaultRowHeight="15" x14ac:dyDescent="0.25"/>
  <cols>
    <col min="1" max="1" width="20.28515625" customWidth="1"/>
    <col min="2" max="2" width="9.85546875" customWidth="1"/>
    <col min="3" max="3" width="11.28515625" customWidth="1"/>
    <col min="4" max="4" width="7" customWidth="1"/>
    <col min="5" max="5" width="5.85546875" style="24" customWidth="1"/>
    <col min="6" max="6" width="5.5703125" style="24" customWidth="1"/>
    <col min="7" max="7" width="5.85546875" style="24" customWidth="1"/>
    <col min="8" max="8" width="6.5703125" style="24" customWidth="1"/>
    <col min="9" max="9" width="5.5703125" style="24" customWidth="1"/>
    <col min="10" max="10" width="4.5703125" customWidth="1"/>
    <col min="11" max="11" width="6.7109375" customWidth="1"/>
    <col min="12" max="12" width="5.85546875" style="24" customWidth="1"/>
    <col min="13" max="13" width="6.140625" style="24" customWidth="1"/>
    <col min="14" max="14" width="5.85546875" style="24" customWidth="1"/>
    <col min="15" max="15" width="6" style="24" customWidth="1"/>
    <col min="16" max="16" width="6.85546875" style="24" customWidth="1"/>
    <col min="17" max="17" width="6.140625" style="24" customWidth="1"/>
    <col min="18" max="18" width="6.7109375" style="24" customWidth="1"/>
    <col min="19" max="19" width="7.7109375" style="24" customWidth="1"/>
    <col min="20" max="20" width="6" style="24" customWidth="1"/>
    <col min="21" max="21" width="7" style="24" customWidth="1"/>
    <col min="22" max="22" width="8.85546875" style="24" customWidth="1"/>
    <col min="23" max="23" width="6.7109375" style="24" customWidth="1"/>
    <col min="24" max="24" width="9.85546875" style="24" customWidth="1"/>
    <col min="25" max="25" width="6.28515625" style="24" customWidth="1"/>
    <col min="26" max="26" width="6.42578125" style="24" customWidth="1"/>
    <col min="27" max="27" width="7" style="24" customWidth="1"/>
    <col min="28" max="28" width="6.7109375" style="24" customWidth="1"/>
    <col min="29" max="29" width="6.140625" style="24" customWidth="1"/>
    <col min="30" max="30" width="6.5703125" style="24" customWidth="1"/>
    <col min="31" max="31" width="6.85546875" style="24" customWidth="1"/>
    <col min="32" max="32" width="6.5703125" style="24" customWidth="1"/>
    <col min="33" max="33" width="9.140625" style="24" customWidth="1"/>
    <col min="34" max="34" width="15.5703125" style="24" customWidth="1"/>
    <col min="35" max="35" width="10.28515625" style="24" customWidth="1"/>
    <col min="36" max="36" width="12.42578125" style="24" customWidth="1"/>
    <col min="37" max="37" width="12.5703125" style="24" customWidth="1"/>
    <col min="38" max="38" width="6.140625" style="24" customWidth="1"/>
    <col min="39" max="39" width="6.42578125" style="24" customWidth="1"/>
    <col min="40" max="40" width="6.5703125" style="24" customWidth="1"/>
    <col min="41" max="42" width="5.85546875" customWidth="1"/>
  </cols>
  <sheetData>
    <row r="1" spans="1:42" ht="200.25" customHeight="1" x14ac:dyDescent="0.25">
      <c r="A1" s="102" t="s">
        <v>70</v>
      </c>
      <c r="B1" s="102" t="s">
        <v>2</v>
      </c>
      <c r="C1" s="110" t="s">
        <v>0</v>
      </c>
      <c r="D1" s="106" t="s">
        <v>1</v>
      </c>
      <c r="E1" s="109" t="s">
        <v>3</v>
      </c>
      <c r="F1" s="109"/>
      <c r="G1" s="109"/>
      <c r="H1" s="109"/>
      <c r="I1" s="109"/>
      <c r="J1" s="106" t="s">
        <v>9</v>
      </c>
      <c r="K1" s="106" t="s">
        <v>10</v>
      </c>
      <c r="L1" s="107" t="s">
        <v>11</v>
      </c>
      <c r="M1" s="107"/>
      <c r="N1" s="107"/>
      <c r="O1" s="107"/>
      <c r="P1" s="107"/>
      <c r="Q1" s="107"/>
      <c r="R1" s="107"/>
      <c r="S1" s="108" t="s">
        <v>19</v>
      </c>
      <c r="T1" s="109" t="s">
        <v>20</v>
      </c>
      <c r="U1" s="109"/>
      <c r="V1" s="109"/>
      <c r="W1" s="109"/>
      <c r="X1" s="109"/>
      <c r="Y1" s="103" t="s">
        <v>25</v>
      </c>
      <c r="Z1" s="103"/>
      <c r="AA1" s="103"/>
      <c r="AB1" s="103"/>
      <c r="AC1" s="103"/>
      <c r="AD1" s="103"/>
      <c r="AE1" s="103"/>
      <c r="AF1" s="103"/>
      <c r="AG1" s="103"/>
      <c r="AH1" s="103"/>
      <c r="AI1" s="107" t="s">
        <v>72</v>
      </c>
      <c r="AJ1" s="107"/>
      <c r="AK1" s="107"/>
      <c r="AL1" s="109" t="s">
        <v>39</v>
      </c>
      <c r="AM1" s="109"/>
      <c r="AN1" s="109"/>
      <c r="AO1" s="104" t="s">
        <v>43</v>
      </c>
      <c r="AP1" s="105" t="s">
        <v>44</v>
      </c>
    </row>
    <row r="2" spans="1:42" ht="282.75" customHeight="1" x14ac:dyDescent="0.25">
      <c r="A2" s="102"/>
      <c r="B2" s="102"/>
      <c r="C2" s="110"/>
      <c r="D2" s="106"/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106"/>
      <c r="K2" s="106"/>
      <c r="L2" s="36" t="s">
        <v>13</v>
      </c>
      <c r="M2" s="36" t="s">
        <v>14</v>
      </c>
      <c r="N2" s="36" t="s">
        <v>15</v>
      </c>
      <c r="O2" s="36" t="s">
        <v>16</v>
      </c>
      <c r="P2" s="36" t="s">
        <v>12</v>
      </c>
      <c r="Q2" s="36" t="s">
        <v>17</v>
      </c>
      <c r="R2" s="36" t="s">
        <v>18</v>
      </c>
      <c r="S2" s="108"/>
      <c r="T2" s="14" t="s">
        <v>45</v>
      </c>
      <c r="U2" s="14" t="s">
        <v>21</v>
      </c>
      <c r="V2" s="14" t="s">
        <v>22</v>
      </c>
      <c r="W2" s="14" t="s">
        <v>23</v>
      </c>
      <c r="X2" s="14" t="s">
        <v>24</v>
      </c>
      <c r="Y2" s="46" t="s">
        <v>26</v>
      </c>
      <c r="Z2" s="46" t="s">
        <v>27</v>
      </c>
      <c r="AA2" s="46" t="s">
        <v>28</v>
      </c>
      <c r="AB2" s="46" t="s">
        <v>30</v>
      </c>
      <c r="AC2" s="46" t="s">
        <v>29</v>
      </c>
      <c r="AD2" s="46" t="s">
        <v>31</v>
      </c>
      <c r="AE2" s="46" t="s">
        <v>33</v>
      </c>
      <c r="AF2" s="46" t="s">
        <v>32</v>
      </c>
      <c r="AG2" s="46" t="s">
        <v>34</v>
      </c>
      <c r="AH2" s="46" t="s">
        <v>35</v>
      </c>
      <c r="AI2" s="36" t="s">
        <v>37</v>
      </c>
      <c r="AJ2" s="36" t="s">
        <v>36</v>
      </c>
      <c r="AK2" s="36" t="s">
        <v>38</v>
      </c>
      <c r="AL2" s="14" t="s">
        <v>42</v>
      </c>
      <c r="AM2" s="14" t="s">
        <v>40</v>
      </c>
      <c r="AN2" s="14" t="s">
        <v>41</v>
      </c>
      <c r="AO2" s="104"/>
      <c r="AP2" s="105"/>
    </row>
    <row r="3" spans="1:42" x14ac:dyDescent="0.25">
      <c r="A3" s="2" t="s">
        <v>46</v>
      </c>
      <c r="B3" s="2">
        <v>6</v>
      </c>
      <c r="C3" s="47">
        <v>1</v>
      </c>
      <c r="D3" s="80">
        <v>0.66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80">
        <v>0</v>
      </c>
      <c r="K3" s="80">
        <v>0.33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>
        <v>1</v>
      </c>
      <c r="R3" s="25">
        <v>1</v>
      </c>
      <c r="S3" s="71">
        <v>1</v>
      </c>
      <c r="T3" s="15">
        <v>1</v>
      </c>
      <c r="U3" s="15">
        <v>0.30000000000000004</v>
      </c>
      <c r="V3" s="15">
        <v>1</v>
      </c>
      <c r="W3" s="15">
        <v>0.34</v>
      </c>
      <c r="X3" s="129">
        <v>10.091743119266056</v>
      </c>
      <c r="Y3" s="47">
        <v>0.875</v>
      </c>
      <c r="Z3" s="47">
        <v>0.95</v>
      </c>
      <c r="AA3" s="47">
        <v>0.5</v>
      </c>
      <c r="AB3" s="47">
        <v>0.7</v>
      </c>
      <c r="AC3" s="47">
        <v>0.5</v>
      </c>
      <c r="AD3" s="47">
        <v>0.8</v>
      </c>
      <c r="AE3" s="47">
        <v>0.9</v>
      </c>
      <c r="AF3" s="47">
        <v>0.85</v>
      </c>
      <c r="AG3" s="47">
        <v>0.97499999999999998</v>
      </c>
      <c r="AH3" s="47">
        <v>0.6</v>
      </c>
      <c r="AI3" s="25">
        <v>1</v>
      </c>
      <c r="AJ3" s="25">
        <v>0.97499999999999998</v>
      </c>
      <c r="AK3" s="25">
        <v>0.97499999999999998</v>
      </c>
      <c r="AL3" s="15">
        <v>0.85000000000000009</v>
      </c>
      <c r="AM3" s="15">
        <v>1</v>
      </c>
      <c r="AN3" s="15">
        <v>0.8</v>
      </c>
      <c r="AO3" s="62">
        <v>0</v>
      </c>
      <c r="AP3" s="37">
        <v>0</v>
      </c>
    </row>
    <row r="4" spans="1:42" x14ac:dyDescent="0.25">
      <c r="A4" s="3" t="s">
        <v>47</v>
      </c>
      <c r="B4" s="4">
        <v>21</v>
      </c>
      <c r="C4" s="47">
        <v>1</v>
      </c>
      <c r="D4" s="80">
        <v>0.71399999999999997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83">
        <v>0.09</v>
      </c>
      <c r="K4" s="83">
        <v>0.71399999999999997</v>
      </c>
      <c r="L4" s="25">
        <v>1</v>
      </c>
      <c r="M4" s="25">
        <v>1</v>
      </c>
      <c r="N4" s="25">
        <v>0.80900000000000005</v>
      </c>
      <c r="O4" s="25">
        <v>1</v>
      </c>
      <c r="P4" s="25">
        <v>1</v>
      </c>
      <c r="Q4" s="25">
        <v>1</v>
      </c>
      <c r="R4" s="25">
        <v>1</v>
      </c>
      <c r="S4" s="71">
        <v>1</v>
      </c>
      <c r="T4" s="15">
        <v>1</v>
      </c>
      <c r="U4" s="15">
        <v>0.6</v>
      </c>
      <c r="V4" s="15">
        <v>1</v>
      </c>
      <c r="W4" s="15">
        <v>0.30499999999999999</v>
      </c>
      <c r="X4" s="129">
        <v>10.091743119266056</v>
      </c>
      <c r="Y4" s="47">
        <v>1</v>
      </c>
      <c r="Z4" s="47">
        <v>1</v>
      </c>
      <c r="AA4" s="47">
        <v>1</v>
      </c>
      <c r="AB4" s="47">
        <v>1</v>
      </c>
      <c r="AC4" s="48">
        <v>0.90500000000000003</v>
      </c>
      <c r="AD4" s="47">
        <v>1</v>
      </c>
      <c r="AE4" s="47">
        <v>1</v>
      </c>
      <c r="AF4" s="47">
        <v>1</v>
      </c>
      <c r="AG4" s="49">
        <v>0.90500000000000003</v>
      </c>
      <c r="AH4" s="49">
        <v>0.85699999999999998</v>
      </c>
      <c r="AI4" s="25">
        <v>1</v>
      </c>
      <c r="AJ4" s="25">
        <v>1</v>
      </c>
      <c r="AK4" s="25">
        <v>1</v>
      </c>
      <c r="AL4" s="16">
        <v>0.8</v>
      </c>
      <c r="AM4" s="16">
        <v>0.93</v>
      </c>
      <c r="AN4" s="16">
        <v>1</v>
      </c>
      <c r="AO4" s="63">
        <v>0.76</v>
      </c>
      <c r="AP4" s="38">
        <v>0.92500000000000004</v>
      </c>
    </row>
    <row r="5" spans="1:42" x14ac:dyDescent="0.25">
      <c r="A5" s="2" t="s">
        <v>48</v>
      </c>
      <c r="B5" s="5">
        <v>11</v>
      </c>
      <c r="C5" s="50">
        <v>1</v>
      </c>
      <c r="D5" s="81">
        <v>1</v>
      </c>
      <c r="E5" s="16">
        <v>1</v>
      </c>
      <c r="F5" s="16">
        <v>1</v>
      </c>
      <c r="G5" s="16">
        <v>1</v>
      </c>
      <c r="H5" s="16">
        <v>1</v>
      </c>
      <c r="I5" s="16">
        <v>1</v>
      </c>
      <c r="J5" s="83">
        <v>0</v>
      </c>
      <c r="K5" s="83">
        <v>1</v>
      </c>
      <c r="L5" s="26">
        <v>1</v>
      </c>
      <c r="M5" s="26">
        <v>1</v>
      </c>
      <c r="N5" s="26">
        <v>1</v>
      </c>
      <c r="O5" s="26">
        <v>1</v>
      </c>
      <c r="P5" s="26">
        <v>1</v>
      </c>
      <c r="Q5" s="26">
        <v>1</v>
      </c>
      <c r="R5" s="26">
        <v>1</v>
      </c>
      <c r="S5" s="72">
        <v>1</v>
      </c>
      <c r="T5" s="16">
        <v>1</v>
      </c>
      <c r="U5" s="16">
        <v>0.56999999999999995</v>
      </c>
      <c r="V5" s="16">
        <v>0.98</v>
      </c>
      <c r="W5" s="16">
        <v>0.23</v>
      </c>
      <c r="X5" s="130">
        <v>10.76923076923077</v>
      </c>
      <c r="Y5" s="50">
        <v>1</v>
      </c>
      <c r="Z5" s="50">
        <v>1</v>
      </c>
      <c r="AA5" s="50">
        <v>1</v>
      </c>
      <c r="AB5" s="50">
        <v>1</v>
      </c>
      <c r="AC5" s="50">
        <v>1</v>
      </c>
      <c r="AD5" s="50">
        <v>1</v>
      </c>
      <c r="AE5" s="50">
        <v>1</v>
      </c>
      <c r="AF5" s="50">
        <v>1</v>
      </c>
      <c r="AG5" s="50">
        <v>1</v>
      </c>
      <c r="AH5" s="50">
        <v>0.64</v>
      </c>
      <c r="AI5" s="26">
        <v>1</v>
      </c>
      <c r="AJ5" s="26">
        <v>1</v>
      </c>
      <c r="AK5" s="26">
        <v>1</v>
      </c>
      <c r="AL5" s="16">
        <v>0.85</v>
      </c>
      <c r="AM5" s="16">
        <v>0.95</v>
      </c>
      <c r="AN5" s="16">
        <v>1</v>
      </c>
      <c r="AO5" s="63">
        <v>1</v>
      </c>
      <c r="AP5" s="38">
        <v>1</v>
      </c>
    </row>
    <row r="6" spans="1:42" x14ac:dyDescent="0.25">
      <c r="A6" s="4" t="s">
        <v>49</v>
      </c>
      <c r="B6" s="2">
        <v>29</v>
      </c>
      <c r="C6" s="56">
        <v>1</v>
      </c>
      <c r="D6" s="80">
        <v>1</v>
      </c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83">
        <v>0</v>
      </c>
      <c r="K6" s="83">
        <v>1</v>
      </c>
      <c r="L6" s="25">
        <v>1</v>
      </c>
      <c r="M6" s="25">
        <v>1</v>
      </c>
      <c r="N6" s="25">
        <v>1</v>
      </c>
      <c r="O6" s="25">
        <v>1</v>
      </c>
      <c r="P6" s="25">
        <v>1</v>
      </c>
      <c r="Q6" s="25">
        <v>1</v>
      </c>
      <c r="R6" s="25">
        <v>1</v>
      </c>
      <c r="S6" s="71">
        <v>1</v>
      </c>
      <c r="T6" s="15">
        <v>0.93</v>
      </c>
      <c r="U6" s="15">
        <v>0.65</v>
      </c>
      <c r="V6" s="15">
        <v>0.78</v>
      </c>
      <c r="W6" s="15">
        <v>0.34</v>
      </c>
      <c r="X6" s="129">
        <v>11.330194231901118</v>
      </c>
      <c r="Y6" s="47">
        <v>1</v>
      </c>
      <c r="Z6" s="47">
        <v>1</v>
      </c>
      <c r="AA6" s="47">
        <v>1</v>
      </c>
      <c r="AB6" s="47">
        <v>1</v>
      </c>
      <c r="AC6" s="47">
        <v>1</v>
      </c>
      <c r="AD6" s="47">
        <v>1</v>
      </c>
      <c r="AE6" s="47">
        <v>1</v>
      </c>
      <c r="AF6" s="47">
        <v>1</v>
      </c>
      <c r="AG6" s="47">
        <v>1</v>
      </c>
      <c r="AH6" s="47">
        <v>1</v>
      </c>
      <c r="AI6" s="25">
        <v>1</v>
      </c>
      <c r="AJ6" s="25">
        <v>1</v>
      </c>
      <c r="AK6" s="25">
        <v>1</v>
      </c>
      <c r="AL6" s="15">
        <v>0.6</v>
      </c>
      <c r="AM6" s="15">
        <v>0.65</v>
      </c>
      <c r="AN6" s="15">
        <v>1</v>
      </c>
      <c r="AO6" s="62">
        <v>1</v>
      </c>
      <c r="AP6" s="37">
        <v>1</v>
      </c>
    </row>
    <row r="7" spans="1:42" x14ac:dyDescent="0.25">
      <c r="A7" s="4" t="s">
        <v>50</v>
      </c>
      <c r="B7" s="13">
        <v>15</v>
      </c>
      <c r="C7" s="51">
        <v>1</v>
      </c>
      <c r="D7" s="82">
        <v>0.41599999999999998</v>
      </c>
      <c r="E7" s="35">
        <v>1</v>
      </c>
      <c r="F7" s="35">
        <v>1</v>
      </c>
      <c r="G7" s="35">
        <v>1</v>
      </c>
      <c r="H7" s="35">
        <v>1</v>
      </c>
      <c r="I7" s="35">
        <v>1</v>
      </c>
      <c r="J7" s="82">
        <v>7.4999999999999997E-2</v>
      </c>
      <c r="K7" s="82">
        <v>0.86599999999999999</v>
      </c>
      <c r="L7" s="27">
        <v>1</v>
      </c>
      <c r="M7" s="27">
        <v>1</v>
      </c>
      <c r="N7" s="27">
        <v>1</v>
      </c>
      <c r="O7" s="27">
        <v>1</v>
      </c>
      <c r="P7" s="27">
        <v>1</v>
      </c>
      <c r="Q7" s="27">
        <v>1</v>
      </c>
      <c r="R7" s="27">
        <v>1</v>
      </c>
      <c r="S7" s="73">
        <v>0.95099999999999996</v>
      </c>
      <c r="T7" s="35">
        <v>1</v>
      </c>
      <c r="U7" s="35">
        <v>0.96399999999999997</v>
      </c>
      <c r="V7" s="35">
        <v>0.78300000000000003</v>
      </c>
      <c r="W7" s="35">
        <v>0.378</v>
      </c>
      <c r="X7" s="129">
        <v>10.776699029126213</v>
      </c>
      <c r="Y7" s="51">
        <v>0.877</v>
      </c>
      <c r="Z7" s="51">
        <v>1</v>
      </c>
      <c r="AA7" s="51">
        <v>0</v>
      </c>
      <c r="AB7" s="51">
        <v>0.46600000000000003</v>
      </c>
      <c r="AC7" s="51">
        <v>0</v>
      </c>
      <c r="AD7" s="51">
        <v>1</v>
      </c>
      <c r="AE7" s="51">
        <v>0.877</v>
      </c>
      <c r="AF7" s="51">
        <v>1</v>
      </c>
      <c r="AG7" s="51">
        <v>1</v>
      </c>
      <c r="AH7" s="51">
        <v>1</v>
      </c>
      <c r="AI7" s="27">
        <v>1</v>
      </c>
      <c r="AJ7" s="27">
        <v>1</v>
      </c>
      <c r="AK7" s="27">
        <v>0.88200000000000001</v>
      </c>
      <c r="AL7" s="35">
        <v>1</v>
      </c>
      <c r="AM7" s="35">
        <v>0.99099999999999999</v>
      </c>
      <c r="AN7" s="35">
        <v>0.86099999999999999</v>
      </c>
      <c r="AO7" s="64">
        <v>1</v>
      </c>
      <c r="AP7" s="39">
        <v>0</v>
      </c>
    </row>
    <row r="8" spans="1:42" x14ac:dyDescent="0.25">
      <c r="A8" s="4" t="s">
        <v>51</v>
      </c>
      <c r="B8" s="2">
        <v>14</v>
      </c>
      <c r="C8" s="47">
        <v>1</v>
      </c>
      <c r="D8" s="80">
        <v>0.214</v>
      </c>
      <c r="E8" s="15">
        <v>1</v>
      </c>
      <c r="F8" s="15">
        <v>1</v>
      </c>
      <c r="G8" s="15">
        <v>1</v>
      </c>
      <c r="H8" s="15">
        <v>1</v>
      </c>
      <c r="I8" s="15">
        <v>1</v>
      </c>
      <c r="J8" s="83">
        <v>0</v>
      </c>
      <c r="K8" s="83">
        <v>1</v>
      </c>
      <c r="L8" s="25">
        <v>1</v>
      </c>
      <c r="M8" s="25">
        <v>1</v>
      </c>
      <c r="N8" s="25">
        <v>1</v>
      </c>
      <c r="O8" s="25">
        <v>1</v>
      </c>
      <c r="P8" s="25">
        <v>1</v>
      </c>
      <c r="Q8" s="25">
        <v>1</v>
      </c>
      <c r="R8" s="25">
        <v>1</v>
      </c>
      <c r="S8" s="71">
        <v>0.92900000000000005</v>
      </c>
      <c r="T8" s="15">
        <v>1</v>
      </c>
      <c r="U8" s="15">
        <v>0.85199999999999998</v>
      </c>
      <c r="V8" s="15">
        <v>1</v>
      </c>
      <c r="W8" s="131">
        <v>0.33</v>
      </c>
      <c r="X8" s="129">
        <v>10.797546012269938</v>
      </c>
      <c r="Y8" s="52">
        <v>1</v>
      </c>
      <c r="Z8" s="47">
        <v>1</v>
      </c>
      <c r="AA8" s="47">
        <v>0.71399999999999997</v>
      </c>
      <c r="AB8" s="47">
        <v>1</v>
      </c>
      <c r="AC8" s="47">
        <v>1</v>
      </c>
      <c r="AD8" s="47">
        <v>1</v>
      </c>
      <c r="AE8" s="47">
        <v>1</v>
      </c>
      <c r="AF8" s="47">
        <v>1</v>
      </c>
      <c r="AG8" s="47">
        <v>1</v>
      </c>
      <c r="AH8" s="47">
        <v>0.64500000000000002</v>
      </c>
      <c r="AI8" s="25">
        <v>1</v>
      </c>
      <c r="AJ8" s="25">
        <v>1</v>
      </c>
      <c r="AK8" s="25">
        <v>1</v>
      </c>
      <c r="AL8" s="15">
        <v>0.318</v>
      </c>
      <c r="AM8" s="15">
        <v>1</v>
      </c>
      <c r="AN8" s="15">
        <v>1</v>
      </c>
      <c r="AO8" s="62">
        <v>1</v>
      </c>
      <c r="AP8" s="37">
        <v>0.92900000000000005</v>
      </c>
    </row>
    <row r="9" spans="1:42" x14ac:dyDescent="0.25">
      <c r="A9" s="4" t="s">
        <v>52</v>
      </c>
      <c r="B9" s="6">
        <v>12</v>
      </c>
      <c r="C9" s="54">
        <v>1</v>
      </c>
      <c r="D9" s="83">
        <v>1</v>
      </c>
      <c r="E9" s="17">
        <v>1</v>
      </c>
      <c r="F9" s="17">
        <v>1</v>
      </c>
      <c r="G9" s="17">
        <v>1</v>
      </c>
      <c r="H9" s="17">
        <v>1</v>
      </c>
      <c r="I9" s="17">
        <v>1</v>
      </c>
      <c r="J9" s="83">
        <v>0.08</v>
      </c>
      <c r="K9" s="83">
        <v>0.91</v>
      </c>
      <c r="L9" s="28">
        <v>1</v>
      </c>
      <c r="M9" s="28">
        <v>1</v>
      </c>
      <c r="N9" s="28">
        <v>1</v>
      </c>
      <c r="O9" s="28">
        <v>1</v>
      </c>
      <c r="P9" s="28">
        <v>1</v>
      </c>
      <c r="Q9" s="28">
        <v>1</v>
      </c>
      <c r="R9" s="28">
        <v>1</v>
      </c>
      <c r="S9" s="74">
        <v>1</v>
      </c>
      <c r="T9" s="17">
        <v>1</v>
      </c>
      <c r="U9" s="17">
        <v>0.38</v>
      </c>
      <c r="V9" s="17">
        <v>1</v>
      </c>
      <c r="W9" s="132">
        <v>0.36</v>
      </c>
      <c r="X9" s="133">
        <v>11.379310344827587</v>
      </c>
      <c r="Y9" s="53">
        <v>1</v>
      </c>
      <c r="Z9" s="54">
        <v>1</v>
      </c>
      <c r="AA9" s="54">
        <v>0.91</v>
      </c>
      <c r="AB9" s="54">
        <v>1</v>
      </c>
      <c r="AC9" s="54">
        <v>1</v>
      </c>
      <c r="AD9" s="54">
        <v>1</v>
      </c>
      <c r="AE9" s="54">
        <v>1</v>
      </c>
      <c r="AF9" s="54">
        <v>1</v>
      </c>
      <c r="AG9" s="54">
        <v>1</v>
      </c>
      <c r="AH9" s="54">
        <v>0.83</v>
      </c>
      <c r="AI9" s="28">
        <v>1</v>
      </c>
      <c r="AJ9" s="28">
        <v>1</v>
      </c>
      <c r="AK9" s="28">
        <v>1</v>
      </c>
      <c r="AL9" s="17">
        <v>1</v>
      </c>
      <c r="AM9" s="17">
        <v>1</v>
      </c>
      <c r="AN9" s="17">
        <v>1</v>
      </c>
      <c r="AO9" s="65">
        <v>0.83</v>
      </c>
      <c r="AP9" s="40">
        <v>0.83</v>
      </c>
    </row>
    <row r="10" spans="1:42" x14ac:dyDescent="0.25">
      <c r="A10" s="4" t="s">
        <v>53</v>
      </c>
      <c r="B10" s="2">
        <v>17</v>
      </c>
      <c r="C10" s="47">
        <v>1</v>
      </c>
      <c r="D10" s="80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83">
        <v>0</v>
      </c>
      <c r="K10" s="83">
        <v>1</v>
      </c>
      <c r="L10" s="25">
        <v>1</v>
      </c>
      <c r="M10" s="25">
        <v>1</v>
      </c>
      <c r="N10" s="25">
        <v>1</v>
      </c>
      <c r="O10" s="25">
        <v>1</v>
      </c>
      <c r="P10" s="25">
        <v>1</v>
      </c>
      <c r="Q10" s="25">
        <v>1</v>
      </c>
      <c r="R10" s="25">
        <v>1</v>
      </c>
      <c r="S10" s="71">
        <v>1</v>
      </c>
      <c r="T10" s="15">
        <v>1</v>
      </c>
      <c r="U10" s="15">
        <v>0.88</v>
      </c>
      <c r="V10" s="15">
        <v>1</v>
      </c>
      <c r="W10" s="131">
        <v>0.34899999999999998</v>
      </c>
      <c r="X10" s="129">
        <v>12.462462462462462</v>
      </c>
      <c r="Y10" s="47">
        <v>1</v>
      </c>
      <c r="Z10" s="47">
        <v>0.94</v>
      </c>
      <c r="AA10" s="47">
        <v>0.35199999999999998</v>
      </c>
      <c r="AB10" s="47">
        <v>1</v>
      </c>
      <c r="AC10" s="47">
        <v>1</v>
      </c>
      <c r="AD10" s="47">
        <v>1</v>
      </c>
      <c r="AE10" s="47">
        <v>0.8</v>
      </c>
      <c r="AF10" s="47">
        <v>1</v>
      </c>
      <c r="AG10" s="47">
        <v>0.7</v>
      </c>
      <c r="AH10" s="47">
        <v>0.8</v>
      </c>
      <c r="AI10" s="25">
        <v>1</v>
      </c>
      <c r="AJ10" s="25">
        <v>1</v>
      </c>
      <c r="AK10" s="25">
        <v>1</v>
      </c>
      <c r="AL10" s="15">
        <v>0.69</v>
      </c>
      <c r="AM10" s="15">
        <v>1</v>
      </c>
      <c r="AN10" s="15">
        <v>1</v>
      </c>
      <c r="AO10" s="62">
        <v>1</v>
      </c>
      <c r="AP10" s="37">
        <v>1</v>
      </c>
    </row>
    <row r="11" spans="1:42" x14ac:dyDescent="0.25">
      <c r="A11" s="4" t="s">
        <v>54</v>
      </c>
      <c r="B11" s="2">
        <v>18</v>
      </c>
      <c r="C11" s="55">
        <v>1</v>
      </c>
      <c r="D11" s="84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83">
        <v>0</v>
      </c>
      <c r="K11" s="83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75">
        <v>1</v>
      </c>
      <c r="T11" s="18">
        <v>1</v>
      </c>
      <c r="U11" s="18">
        <v>0.84</v>
      </c>
      <c r="V11" s="18">
        <v>1</v>
      </c>
      <c r="W11" s="18">
        <v>0.27</v>
      </c>
      <c r="X11" s="129">
        <v>11</v>
      </c>
      <c r="Y11" s="55">
        <v>1</v>
      </c>
      <c r="Z11" s="55">
        <v>1</v>
      </c>
      <c r="AA11" s="55">
        <v>1</v>
      </c>
      <c r="AB11" s="55">
        <v>1</v>
      </c>
      <c r="AC11" s="55">
        <v>1</v>
      </c>
      <c r="AD11" s="55">
        <v>1</v>
      </c>
      <c r="AE11" s="55">
        <v>1</v>
      </c>
      <c r="AF11" s="55">
        <v>1</v>
      </c>
      <c r="AG11" s="55">
        <v>1</v>
      </c>
      <c r="AH11" s="55">
        <v>0.8</v>
      </c>
      <c r="AI11" s="29">
        <v>1</v>
      </c>
      <c r="AJ11" s="29">
        <v>1</v>
      </c>
      <c r="AK11" s="29">
        <v>1</v>
      </c>
      <c r="AL11" s="18">
        <v>0.82</v>
      </c>
      <c r="AM11" s="18">
        <v>0.95</v>
      </c>
      <c r="AN11" s="18">
        <v>1</v>
      </c>
      <c r="AO11" s="66">
        <v>1</v>
      </c>
      <c r="AP11" s="41">
        <v>1</v>
      </c>
    </row>
    <row r="12" spans="1:42" x14ac:dyDescent="0.25">
      <c r="A12" s="4" t="s">
        <v>55</v>
      </c>
      <c r="B12" s="2">
        <v>15</v>
      </c>
      <c r="C12" s="47">
        <v>1</v>
      </c>
      <c r="D12" s="80">
        <v>0.5</v>
      </c>
      <c r="E12" s="15">
        <v>1</v>
      </c>
      <c r="F12" s="15">
        <v>0.92</v>
      </c>
      <c r="G12" s="15">
        <v>0.92</v>
      </c>
      <c r="H12" s="15">
        <v>0.92</v>
      </c>
      <c r="I12" s="15">
        <v>0.92</v>
      </c>
      <c r="J12" s="80">
        <v>7.0000000000000007E-2</v>
      </c>
      <c r="K12" s="80">
        <v>0.64</v>
      </c>
      <c r="L12" s="25">
        <v>0.92</v>
      </c>
      <c r="M12" s="25">
        <v>0.92</v>
      </c>
      <c r="N12" s="25">
        <v>0.92</v>
      </c>
      <c r="O12" s="25">
        <v>0.64</v>
      </c>
      <c r="P12" s="25">
        <v>1</v>
      </c>
      <c r="Q12" s="25">
        <v>1</v>
      </c>
      <c r="R12" s="25">
        <v>1</v>
      </c>
      <c r="S12" s="71">
        <v>0.64</v>
      </c>
      <c r="T12" s="15">
        <v>1</v>
      </c>
      <c r="U12" s="15">
        <v>0.56999999999999995</v>
      </c>
      <c r="V12" s="15">
        <v>1</v>
      </c>
      <c r="W12" s="15">
        <v>0.5</v>
      </c>
      <c r="X12" s="129">
        <v>11.3</v>
      </c>
      <c r="Y12" s="47">
        <v>1</v>
      </c>
      <c r="Z12" s="47">
        <v>1</v>
      </c>
      <c r="AA12" s="47">
        <v>0.5</v>
      </c>
      <c r="AB12" s="47">
        <v>1</v>
      </c>
      <c r="AC12" s="47">
        <v>0.78</v>
      </c>
      <c r="AD12" s="47">
        <v>0.78</v>
      </c>
      <c r="AE12" s="47">
        <v>0.71</v>
      </c>
      <c r="AF12" s="47">
        <v>0.85</v>
      </c>
      <c r="AG12" s="47">
        <v>0.95</v>
      </c>
      <c r="AH12" s="47">
        <v>0.5</v>
      </c>
      <c r="AI12" s="25">
        <v>0.9</v>
      </c>
      <c r="AJ12" s="25">
        <v>0.92</v>
      </c>
      <c r="AK12" s="25">
        <v>0.92</v>
      </c>
      <c r="AL12" s="15">
        <v>0.76</v>
      </c>
      <c r="AM12" s="15">
        <v>0.78</v>
      </c>
      <c r="AN12" s="15">
        <v>0.78</v>
      </c>
      <c r="AO12" s="62">
        <v>0.21</v>
      </c>
      <c r="AP12" s="37">
        <v>0.42</v>
      </c>
    </row>
    <row r="13" spans="1:42" x14ac:dyDescent="0.25">
      <c r="A13" s="4" t="s">
        <v>56</v>
      </c>
      <c r="B13" s="13">
        <v>10</v>
      </c>
      <c r="C13" s="51">
        <v>1</v>
      </c>
      <c r="D13" s="82">
        <v>1</v>
      </c>
      <c r="E13" s="35">
        <v>1</v>
      </c>
      <c r="F13" s="35">
        <v>1</v>
      </c>
      <c r="G13" s="35">
        <v>1</v>
      </c>
      <c r="H13" s="35">
        <v>1</v>
      </c>
      <c r="I13" s="35">
        <v>1</v>
      </c>
      <c r="J13" s="82">
        <v>0</v>
      </c>
      <c r="K13" s="82">
        <v>1</v>
      </c>
      <c r="L13" s="27">
        <v>1</v>
      </c>
      <c r="M13" s="27">
        <v>1</v>
      </c>
      <c r="N13" s="27">
        <v>1</v>
      </c>
      <c r="O13" s="27">
        <v>0.1</v>
      </c>
      <c r="P13" s="27">
        <v>1</v>
      </c>
      <c r="Q13" s="27">
        <v>1</v>
      </c>
      <c r="R13" s="27">
        <v>1</v>
      </c>
      <c r="S13" s="73">
        <v>1</v>
      </c>
      <c r="T13" s="35">
        <v>0.87</v>
      </c>
      <c r="U13" s="35">
        <v>0.46</v>
      </c>
      <c r="V13" s="35">
        <v>0.18</v>
      </c>
      <c r="W13" s="35">
        <v>0.42</v>
      </c>
      <c r="X13" s="127">
        <v>11.5</v>
      </c>
      <c r="Y13" s="51">
        <v>1</v>
      </c>
      <c r="Z13" s="51">
        <v>1</v>
      </c>
      <c r="AA13" s="51">
        <v>1</v>
      </c>
      <c r="AB13" s="51">
        <v>1</v>
      </c>
      <c r="AC13" s="51">
        <v>1</v>
      </c>
      <c r="AD13" s="51">
        <v>1</v>
      </c>
      <c r="AE13" s="51">
        <v>1</v>
      </c>
      <c r="AF13" s="51">
        <v>1</v>
      </c>
      <c r="AG13" s="51">
        <v>1</v>
      </c>
      <c r="AH13" s="51">
        <v>0.5</v>
      </c>
      <c r="AI13" s="27">
        <v>1</v>
      </c>
      <c r="AJ13" s="27">
        <v>1</v>
      </c>
      <c r="AK13" s="27">
        <v>1</v>
      </c>
      <c r="AL13" s="35">
        <v>0.5</v>
      </c>
      <c r="AM13" s="35">
        <v>1</v>
      </c>
      <c r="AN13" s="35">
        <v>1</v>
      </c>
      <c r="AO13" s="64">
        <v>1</v>
      </c>
      <c r="AP13" s="39">
        <v>1</v>
      </c>
    </row>
    <row r="14" spans="1:42" x14ac:dyDescent="0.25">
      <c r="A14" s="4" t="s">
        <v>57</v>
      </c>
      <c r="B14" s="2">
        <v>14</v>
      </c>
      <c r="C14" s="56">
        <v>1</v>
      </c>
      <c r="D14" s="80">
        <v>0.21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83">
        <v>0</v>
      </c>
      <c r="K14" s="83">
        <v>0.8</v>
      </c>
      <c r="L14" s="25">
        <v>1</v>
      </c>
      <c r="M14" s="25">
        <v>1</v>
      </c>
      <c r="N14" s="25">
        <v>1</v>
      </c>
      <c r="O14" s="25">
        <v>1</v>
      </c>
      <c r="P14" s="25">
        <v>0.8</v>
      </c>
      <c r="Q14" s="25">
        <v>0.8</v>
      </c>
      <c r="R14" s="25">
        <v>1</v>
      </c>
      <c r="S14" s="71">
        <v>0.64</v>
      </c>
      <c r="T14" s="15">
        <v>1</v>
      </c>
      <c r="U14" s="15">
        <v>0.75</v>
      </c>
      <c r="V14" s="15">
        <v>1</v>
      </c>
      <c r="W14" s="15">
        <v>0.67</v>
      </c>
      <c r="X14" s="129">
        <v>10.831721470019342</v>
      </c>
      <c r="Y14" s="47">
        <v>0.83</v>
      </c>
      <c r="Z14" s="47">
        <v>0.96</v>
      </c>
      <c r="AA14" s="47">
        <v>0.31</v>
      </c>
      <c r="AB14" s="47">
        <v>1</v>
      </c>
      <c r="AC14" s="47">
        <v>1</v>
      </c>
      <c r="AD14" s="47">
        <v>0.87</v>
      </c>
      <c r="AE14" s="47">
        <v>0.81</v>
      </c>
      <c r="AF14" s="47">
        <v>0.93</v>
      </c>
      <c r="AG14" s="47">
        <v>0.78</v>
      </c>
      <c r="AH14" s="47">
        <v>0.64</v>
      </c>
      <c r="AI14" s="25">
        <v>0.64</v>
      </c>
      <c r="AJ14" s="25">
        <v>0.66</v>
      </c>
      <c r="AK14" s="25">
        <v>0.71</v>
      </c>
      <c r="AL14" s="15">
        <v>0.87</v>
      </c>
      <c r="AM14" s="15">
        <v>0.89</v>
      </c>
      <c r="AN14" s="15">
        <v>0.87</v>
      </c>
      <c r="AO14" s="62">
        <v>0.79</v>
      </c>
      <c r="AP14" s="37">
        <v>0.76</v>
      </c>
    </row>
    <row r="15" spans="1:42" x14ac:dyDescent="0.25">
      <c r="A15" s="4" t="s">
        <v>58</v>
      </c>
      <c r="B15" s="2">
        <v>7</v>
      </c>
      <c r="C15" s="56">
        <v>1</v>
      </c>
      <c r="D15" s="85">
        <v>0.28599999999999998</v>
      </c>
      <c r="E15" s="19">
        <v>0.98599999999999999</v>
      </c>
      <c r="F15" s="19">
        <v>0.98599999999999999</v>
      </c>
      <c r="G15" s="19">
        <v>0.98599999999999999</v>
      </c>
      <c r="H15" s="19">
        <v>0.98599999999999999</v>
      </c>
      <c r="I15" s="19">
        <v>0.97150000000000003</v>
      </c>
      <c r="J15" s="83">
        <v>0</v>
      </c>
      <c r="K15" s="83">
        <v>0.95720000000000005</v>
      </c>
      <c r="L15" s="30">
        <v>0.98599999999999999</v>
      </c>
      <c r="M15" s="30">
        <v>1</v>
      </c>
      <c r="N15" s="30">
        <v>1</v>
      </c>
      <c r="O15" s="30">
        <v>0.98599999999999999</v>
      </c>
      <c r="P15" s="30">
        <v>0.98599999999999999</v>
      </c>
      <c r="Q15" s="30">
        <v>0.95720000000000005</v>
      </c>
      <c r="R15" s="30">
        <v>1</v>
      </c>
      <c r="S15" s="76">
        <v>1</v>
      </c>
      <c r="T15" s="19">
        <v>0.94289999999999996</v>
      </c>
      <c r="U15" s="19">
        <v>0.74429999999999996</v>
      </c>
      <c r="V15" s="19">
        <v>0.83579999999999999</v>
      </c>
      <c r="W15" s="19">
        <v>0.56289999999999996</v>
      </c>
      <c r="X15" s="134">
        <v>9.375</v>
      </c>
      <c r="Y15" s="56">
        <v>1</v>
      </c>
      <c r="Z15" s="56">
        <v>1</v>
      </c>
      <c r="AA15" s="56">
        <v>0.57150000000000001</v>
      </c>
      <c r="AB15" s="56">
        <v>1</v>
      </c>
      <c r="AC15" s="56">
        <v>0.71430000000000005</v>
      </c>
      <c r="AD15" s="56">
        <v>1</v>
      </c>
      <c r="AE15" s="56">
        <v>1</v>
      </c>
      <c r="AF15" s="56">
        <v>1</v>
      </c>
      <c r="AG15" s="56">
        <v>0.98580000000000001</v>
      </c>
      <c r="AH15" s="56">
        <v>0.8</v>
      </c>
      <c r="AI15" s="30">
        <v>1</v>
      </c>
      <c r="AJ15" s="30">
        <v>1</v>
      </c>
      <c r="AK15" s="30">
        <v>0.97150000000000003</v>
      </c>
      <c r="AL15" s="19">
        <v>0.78859999999999997</v>
      </c>
      <c r="AM15" s="19">
        <v>0.9486</v>
      </c>
      <c r="AN15" s="19">
        <v>1</v>
      </c>
      <c r="AO15" s="67">
        <v>0.85719999999999996</v>
      </c>
      <c r="AP15" s="42">
        <v>1</v>
      </c>
    </row>
    <row r="16" spans="1:42" s="1" customFormat="1" x14ac:dyDescent="0.25">
      <c r="A16" s="7" t="s">
        <v>59</v>
      </c>
      <c r="B16" s="6">
        <v>12</v>
      </c>
      <c r="C16" s="54">
        <v>1</v>
      </c>
      <c r="D16" s="83">
        <v>1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83">
        <v>0</v>
      </c>
      <c r="K16" s="83">
        <v>1</v>
      </c>
      <c r="L16" s="28">
        <v>1</v>
      </c>
      <c r="M16" s="28">
        <v>1</v>
      </c>
      <c r="N16" s="28">
        <v>1</v>
      </c>
      <c r="O16" s="28">
        <v>1</v>
      </c>
      <c r="P16" s="28">
        <v>1</v>
      </c>
      <c r="Q16" s="28">
        <v>1</v>
      </c>
      <c r="R16" s="28">
        <v>1</v>
      </c>
      <c r="S16" s="74">
        <v>1</v>
      </c>
      <c r="T16" s="17">
        <v>1</v>
      </c>
      <c r="U16" s="17">
        <v>0.875</v>
      </c>
      <c r="V16" s="17">
        <v>1</v>
      </c>
      <c r="W16" s="17">
        <v>0.45800000000000002</v>
      </c>
      <c r="X16" s="135">
        <v>10.741687979539643</v>
      </c>
      <c r="Y16" s="54">
        <v>1</v>
      </c>
      <c r="Z16" s="54">
        <v>1</v>
      </c>
      <c r="AA16" s="54">
        <v>0.5</v>
      </c>
      <c r="AB16" s="54">
        <v>1</v>
      </c>
      <c r="AC16" s="54">
        <v>1</v>
      </c>
      <c r="AD16" s="54">
        <v>1</v>
      </c>
      <c r="AE16" s="54">
        <v>1</v>
      </c>
      <c r="AF16" s="54">
        <v>1</v>
      </c>
      <c r="AG16" s="54">
        <v>1</v>
      </c>
      <c r="AH16" s="54">
        <v>0.67</v>
      </c>
      <c r="AI16" s="28">
        <v>1</v>
      </c>
      <c r="AJ16" s="28">
        <v>1</v>
      </c>
      <c r="AK16" s="28">
        <v>1</v>
      </c>
      <c r="AL16" s="17">
        <v>1</v>
      </c>
      <c r="AM16" s="17">
        <v>1</v>
      </c>
      <c r="AN16" s="17">
        <v>1</v>
      </c>
      <c r="AO16" s="65">
        <v>1</v>
      </c>
      <c r="AP16" s="40">
        <v>1</v>
      </c>
    </row>
    <row r="17" spans="1:42" x14ac:dyDescent="0.25">
      <c r="A17" s="4" t="s">
        <v>60</v>
      </c>
      <c r="B17" s="2">
        <v>11</v>
      </c>
      <c r="C17" s="47">
        <v>1</v>
      </c>
      <c r="D17" s="80">
        <v>1</v>
      </c>
      <c r="E17" s="15">
        <v>1</v>
      </c>
      <c r="F17" s="15">
        <v>1</v>
      </c>
      <c r="G17" s="15">
        <v>1</v>
      </c>
      <c r="H17" s="15">
        <v>1</v>
      </c>
      <c r="I17" s="15">
        <v>1</v>
      </c>
      <c r="J17" s="83">
        <v>0</v>
      </c>
      <c r="K17" s="83">
        <v>0.82</v>
      </c>
      <c r="L17" s="25">
        <v>1</v>
      </c>
      <c r="M17" s="25">
        <v>1</v>
      </c>
      <c r="N17" s="25">
        <v>1</v>
      </c>
      <c r="O17" s="25">
        <v>0.36</v>
      </c>
      <c r="P17" s="25">
        <v>1</v>
      </c>
      <c r="Q17" s="25">
        <v>1</v>
      </c>
      <c r="R17" s="25">
        <v>1</v>
      </c>
      <c r="S17" s="71">
        <v>1</v>
      </c>
      <c r="T17" s="15">
        <v>1</v>
      </c>
      <c r="U17" s="15">
        <v>0.62</v>
      </c>
      <c r="V17" s="15">
        <v>0.76</v>
      </c>
      <c r="W17" s="15">
        <v>0.12</v>
      </c>
      <c r="X17" s="136">
        <v>9.6</v>
      </c>
      <c r="Y17" s="47">
        <v>1</v>
      </c>
      <c r="Z17" s="47">
        <v>0.91</v>
      </c>
      <c r="AA17" s="47">
        <v>0.73</v>
      </c>
      <c r="AB17" s="47">
        <v>1</v>
      </c>
      <c r="AC17" s="47">
        <v>0.91</v>
      </c>
      <c r="AD17" s="47">
        <v>1</v>
      </c>
      <c r="AE17" s="47">
        <v>1</v>
      </c>
      <c r="AF17" s="47">
        <v>1</v>
      </c>
      <c r="AG17" s="47">
        <v>1</v>
      </c>
      <c r="AH17" s="47">
        <v>0.91</v>
      </c>
      <c r="AI17" s="25">
        <v>1</v>
      </c>
      <c r="AJ17" s="25">
        <v>1</v>
      </c>
      <c r="AK17" s="25">
        <v>0.73</v>
      </c>
      <c r="AL17" s="15">
        <v>0.98</v>
      </c>
      <c r="AM17" s="15">
        <v>0.71199999999999997</v>
      </c>
      <c r="AN17" s="15">
        <v>0.73</v>
      </c>
      <c r="AO17" s="62">
        <v>1</v>
      </c>
      <c r="AP17" s="37">
        <v>0.36</v>
      </c>
    </row>
    <row r="18" spans="1:42" x14ac:dyDescent="0.25">
      <c r="A18" s="4" t="s">
        <v>61</v>
      </c>
      <c r="B18" s="13">
        <v>13</v>
      </c>
      <c r="C18" s="51">
        <v>1</v>
      </c>
      <c r="D18" s="82">
        <v>1</v>
      </c>
      <c r="E18" s="35">
        <v>1</v>
      </c>
      <c r="F18" s="35">
        <v>1</v>
      </c>
      <c r="G18" s="35">
        <v>1</v>
      </c>
      <c r="H18" s="35">
        <v>1</v>
      </c>
      <c r="I18" s="35">
        <v>1</v>
      </c>
      <c r="J18" s="82">
        <v>0</v>
      </c>
      <c r="K18" s="82">
        <v>0.53</v>
      </c>
      <c r="L18" s="27">
        <v>1</v>
      </c>
      <c r="M18" s="27">
        <v>1</v>
      </c>
      <c r="N18" s="27">
        <v>1</v>
      </c>
      <c r="O18" s="27">
        <v>1</v>
      </c>
      <c r="P18" s="27">
        <v>1</v>
      </c>
      <c r="Q18" s="27">
        <v>1</v>
      </c>
      <c r="R18" s="27">
        <v>1</v>
      </c>
      <c r="S18" s="73">
        <v>1</v>
      </c>
      <c r="T18" s="35">
        <v>1</v>
      </c>
      <c r="U18" s="35">
        <v>0.25600000000000001</v>
      </c>
      <c r="V18" s="35">
        <v>1</v>
      </c>
      <c r="W18" s="35">
        <v>0.27900000000000003</v>
      </c>
      <c r="X18" s="137">
        <v>13.7</v>
      </c>
      <c r="Y18" s="51">
        <v>1</v>
      </c>
      <c r="Z18" s="51">
        <v>1</v>
      </c>
      <c r="AA18" s="51">
        <v>1</v>
      </c>
      <c r="AB18" s="51">
        <v>1</v>
      </c>
      <c r="AC18" s="51">
        <v>1</v>
      </c>
      <c r="AD18" s="51">
        <v>1</v>
      </c>
      <c r="AE18" s="51">
        <v>1</v>
      </c>
      <c r="AF18" s="51">
        <v>1</v>
      </c>
      <c r="AG18" s="51">
        <v>1</v>
      </c>
      <c r="AH18" s="51">
        <v>0.77</v>
      </c>
      <c r="AI18" s="27">
        <v>1</v>
      </c>
      <c r="AJ18" s="27">
        <v>1</v>
      </c>
      <c r="AK18" s="27">
        <v>1</v>
      </c>
      <c r="AL18" s="35">
        <v>0.49199999999999999</v>
      </c>
      <c r="AM18" s="35">
        <v>1</v>
      </c>
      <c r="AN18" s="35">
        <v>1</v>
      </c>
      <c r="AO18" s="64">
        <v>0.23100000000000001</v>
      </c>
      <c r="AP18" s="39">
        <v>0.53</v>
      </c>
    </row>
    <row r="19" spans="1:42" x14ac:dyDescent="0.25">
      <c r="A19" s="4" t="s">
        <v>62</v>
      </c>
      <c r="B19" s="2">
        <v>8</v>
      </c>
      <c r="C19" s="47">
        <v>1</v>
      </c>
      <c r="D19" s="80">
        <v>1</v>
      </c>
      <c r="E19" s="15">
        <v>1</v>
      </c>
      <c r="F19" s="15">
        <v>1</v>
      </c>
      <c r="G19" s="15">
        <v>1</v>
      </c>
      <c r="H19" s="15">
        <v>1</v>
      </c>
      <c r="I19" s="15">
        <v>1</v>
      </c>
      <c r="J19" s="83">
        <v>0</v>
      </c>
      <c r="K19" s="83">
        <v>1</v>
      </c>
      <c r="L19" s="25">
        <v>1</v>
      </c>
      <c r="M19" s="25">
        <v>1</v>
      </c>
      <c r="N19" s="25">
        <v>1</v>
      </c>
      <c r="O19" s="25">
        <v>1</v>
      </c>
      <c r="P19" s="25">
        <v>1</v>
      </c>
      <c r="Q19" s="25">
        <v>1</v>
      </c>
      <c r="R19" s="25">
        <v>1</v>
      </c>
      <c r="S19" s="71">
        <v>1</v>
      </c>
      <c r="T19" s="15">
        <v>1</v>
      </c>
      <c r="U19" s="15">
        <v>0.28999999999999998</v>
      </c>
      <c r="V19" s="15">
        <v>0.96</v>
      </c>
      <c r="W19" s="15">
        <v>0.31</v>
      </c>
      <c r="X19" s="129">
        <v>16.393442622950818</v>
      </c>
      <c r="Y19" s="47">
        <v>1</v>
      </c>
      <c r="Z19" s="47">
        <v>1</v>
      </c>
      <c r="AA19" s="47">
        <v>1</v>
      </c>
      <c r="AB19" s="47">
        <v>1</v>
      </c>
      <c r="AC19" s="47">
        <v>1</v>
      </c>
      <c r="AD19" s="47">
        <v>1</v>
      </c>
      <c r="AE19" s="47">
        <v>1</v>
      </c>
      <c r="AF19" s="47">
        <v>1</v>
      </c>
      <c r="AG19" s="47">
        <v>1</v>
      </c>
      <c r="AH19" s="47">
        <v>1</v>
      </c>
      <c r="AI19" s="25">
        <v>1</v>
      </c>
      <c r="AJ19" s="25">
        <v>1</v>
      </c>
      <c r="AK19" s="25">
        <v>1</v>
      </c>
      <c r="AL19" s="15">
        <v>1</v>
      </c>
      <c r="AM19" s="15">
        <v>1</v>
      </c>
      <c r="AN19" s="15">
        <v>1</v>
      </c>
      <c r="AO19" s="62">
        <v>1</v>
      </c>
      <c r="AP19" s="37">
        <v>1</v>
      </c>
    </row>
    <row r="20" spans="1:42" s="1" customFormat="1" x14ac:dyDescent="0.25">
      <c r="A20" s="7" t="s">
        <v>63</v>
      </c>
      <c r="B20" s="8">
        <v>14</v>
      </c>
      <c r="C20" s="57">
        <v>1</v>
      </c>
      <c r="D20" s="86">
        <v>1</v>
      </c>
      <c r="E20" s="20">
        <v>0.7</v>
      </c>
      <c r="F20" s="20">
        <v>1</v>
      </c>
      <c r="G20" s="20">
        <v>1</v>
      </c>
      <c r="H20" s="20">
        <v>0.54</v>
      </c>
      <c r="I20" s="20">
        <v>0.68</v>
      </c>
      <c r="J20" s="83">
        <v>0.14000000000000001</v>
      </c>
      <c r="K20" s="83">
        <v>0.43</v>
      </c>
      <c r="L20" s="31">
        <v>1</v>
      </c>
      <c r="M20" s="31">
        <v>1</v>
      </c>
      <c r="N20" s="31">
        <v>1</v>
      </c>
      <c r="O20" s="31">
        <v>0.36</v>
      </c>
      <c r="P20" s="31">
        <v>1</v>
      </c>
      <c r="Q20" s="31">
        <v>1</v>
      </c>
      <c r="R20" s="31">
        <v>1</v>
      </c>
      <c r="S20" s="77">
        <v>0.28000000000000003</v>
      </c>
      <c r="T20" s="20">
        <v>0.98</v>
      </c>
      <c r="U20" s="20">
        <v>0.51</v>
      </c>
      <c r="V20" s="20">
        <v>0.89</v>
      </c>
      <c r="W20" s="20">
        <v>0.26</v>
      </c>
      <c r="X20" s="138">
        <v>14.31064572425829</v>
      </c>
      <c r="Y20" s="57">
        <v>1</v>
      </c>
      <c r="Z20" s="57">
        <v>1</v>
      </c>
      <c r="AA20" s="57">
        <v>0.14000000000000001</v>
      </c>
      <c r="AB20" s="57">
        <v>1</v>
      </c>
      <c r="AC20" s="57">
        <v>0.28000000000000003</v>
      </c>
      <c r="AD20" s="57">
        <v>1</v>
      </c>
      <c r="AE20" s="57">
        <v>0.28000000000000003</v>
      </c>
      <c r="AF20" s="57">
        <v>1</v>
      </c>
      <c r="AG20" s="57">
        <v>1</v>
      </c>
      <c r="AH20" s="57">
        <v>1</v>
      </c>
      <c r="AI20" s="31">
        <v>1</v>
      </c>
      <c r="AJ20" s="31">
        <v>1</v>
      </c>
      <c r="AK20" s="31">
        <v>1</v>
      </c>
      <c r="AL20" s="15">
        <v>0.6</v>
      </c>
      <c r="AM20" s="20">
        <v>1</v>
      </c>
      <c r="AN20" s="20">
        <v>0.43</v>
      </c>
      <c r="AO20" s="68">
        <v>1</v>
      </c>
      <c r="AP20" s="43">
        <v>1</v>
      </c>
    </row>
    <row r="21" spans="1:42" x14ac:dyDescent="0.25">
      <c r="A21" s="4" t="s">
        <v>64</v>
      </c>
      <c r="B21" s="13">
        <v>11</v>
      </c>
      <c r="C21" s="51">
        <v>1</v>
      </c>
      <c r="D21" s="82">
        <v>1</v>
      </c>
      <c r="E21" s="35">
        <v>1</v>
      </c>
      <c r="F21" s="35">
        <v>1</v>
      </c>
      <c r="G21" s="35">
        <v>1</v>
      </c>
      <c r="H21" s="35">
        <v>1</v>
      </c>
      <c r="I21" s="35">
        <v>1</v>
      </c>
      <c r="J21" s="82">
        <v>0</v>
      </c>
      <c r="K21" s="82">
        <v>1</v>
      </c>
      <c r="L21" s="27">
        <v>1</v>
      </c>
      <c r="M21" s="27">
        <v>1</v>
      </c>
      <c r="N21" s="27">
        <v>1</v>
      </c>
      <c r="O21" s="27">
        <v>1</v>
      </c>
      <c r="P21" s="27">
        <v>1</v>
      </c>
      <c r="Q21" s="27">
        <v>1</v>
      </c>
      <c r="R21" s="27">
        <v>1</v>
      </c>
      <c r="S21" s="73">
        <v>1</v>
      </c>
      <c r="T21" s="35">
        <v>1</v>
      </c>
      <c r="U21" s="35">
        <v>0.8</v>
      </c>
      <c r="V21" s="35">
        <v>1</v>
      </c>
      <c r="W21" s="35">
        <v>0.7</v>
      </c>
      <c r="X21" s="129">
        <v>11.3</v>
      </c>
      <c r="Y21" s="51">
        <v>1</v>
      </c>
      <c r="Z21" s="51">
        <v>1</v>
      </c>
      <c r="AA21" s="51">
        <v>1</v>
      </c>
      <c r="AB21" s="51">
        <v>1</v>
      </c>
      <c r="AC21" s="51">
        <v>1</v>
      </c>
      <c r="AD21" s="51">
        <v>1</v>
      </c>
      <c r="AE21" s="51">
        <v>1</v>
      </c>
      <c r="AF21" s="51">
        <v>1</v>
      </c>
      <c r="AG21" s="51">
        <v>1</v>
      </c>
      <c r="AH21" s="51">
        <v>1</v>
      </c>
      <c r="AI21" s="27">
        <v>1</v>
      </c>
      <c r="AJ21" s="27">
        <v>1</v>
      </c>
      <c r="AK21" s="27">
        <v>1</v>
      </c>
      <c r="AL21" s="35">
        <v>0.68</v>
      </c>
      <c r="AM21" s="35">
        <v>1</v>
      </c>
      <c r="AN21" s="35">
        <v>1</v>
      </c>
      <c r="AO21" s="64">
        <v>1</v>
      </c>
      <c r="AP21" s="39">
        <v>1</v>
      </c>
    </row>
    <row r="22" spans="1:42" x14ac:dyDescent="0.25">
      <c r="A22" s="4" t="s">
        <v>65</v>
      </c>
      <c r="B22" s="2">
        <v>9</v>
      </c>
      <c r="C22" s="51">
        <v>1</v>
      </c>
      <c r="D22" s="82">
        <v>1</v>
      </c>
      <c r="E22" s="35">
        <v>1</v>
      </c>
      <c r="F22" s="35">
        <v>1</v>
      </c>
      <c r="G22" s="35">
        <v>1</v>
      </c>
      <c r="H22" s="35">
        <v>1</v>
      </c>
      <c r="I22" s="35">
        <v>1</v>
      </c>
      <c r="J22" s="82">
        <v>0</v>
      </c>
      <c r="K22" s="82">
        <v>1</v>
      </c>
      <c r="L22" s="27">
        <v>1</v>
      </c>
      <c r="M22" s="27">
        <v>1</v>
      </c>
      <c r="N22" s="27">
        <v>1</v>
      </c>
      <c r="O22" s="27">
        <v>1</v>
      </c>
      <c r="P22" s="27">
        <v>1</v>
      </c>
      <c r="Q22" s="27">
        <v>1</v>
      </c>
      <c r="R22" s="27">
        <v>1</v>
      </c>
      <c r="S22" s="73">
        <v>1</v>
      </c>
      <c r="T22" s="35">
        <v>1</v>
      </c>
      <c r="U22" s="35">
        <v>0.9</v>
      </c>
      <c r="V22" s="35">
        <v>1</v>
      </c>
      <c r="W22" s="35">
        <v>0.35</v>
      </c>
      <c r="X22" s="129">
        <v>12.77533039647577</v>
      </c>
      <c r="Y22" s="51">
        <v>1</v>
      </c>
      <c r="Z22" s="51">
        <v>1</v>
      </c>
      <c r="AA22" s="51">
        <v>0.17</v>
      </c>
      <c r="AB22" s="51">
        <v>1</v>
      </c>
      <c r="AC22" s="51">
        <v>1</v>
      </c>
      <c r="AD22" s="51">
        <v>1</v>
      </c>
      <c r="AE22" s="51">
        <v>1</v>
      </c>
      <c r="AF22" s="51">
        <v>1</v>
      </c>
      <c r="AG22" s="51">
        <v>0.44</v>
      </c>
      <c r="AH22" s="51">
        <v>1</v>
      </c>
      <c r="AI22" s="27">
        <v>1</v>
      </c>
      <c r="AJ22" s="27">
        <v>1</v>
      </c>
      <c r="AK22" s="27">
        <v>1</v>
      </c>
      <c r="AL22" s="15">
        <v>1</v>
      </c>
      <c r="AM22" s="35">
        <v>1</v>
      </c>
      <c r="AN22" s="35">
        <v>1</v>
      </c>
      <c r="AO22" s="64">
        <v>1</v>
      </c>
      <c r="AP22" s="39">
        <v>1</v>
      </c>
    </row>
    <row r="23" spans="1:42" x14ac:dyDescent="0.25">
      <c r="A23" s="4" t="s">
        <v>66</v>
      </c>
      <c r="B23" s="2">
        <v>143</v>
      </c>
      <c r="C23" s="47">
        <v>1</v>
      </c>
      <c r="D23" s="80">
        <v>0.7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83">
        <v>0</v>
      </c>
      <c r="K23" s="83">
        <v>1</v>
      </c>
      <c r="L23" s="25">
        <v>1</v>
      </c>
      <c r="M23" s="25">
        <v>1</v>
      </c>
      <c r="N23" s="25">
        <v>1</v>
      </c>
      <c r="O23" s="25">
        <v>1</v>
      </c>
      <c r="P23" s="25">
        <v>1</v>
      </c>
      <c r="Q23" s="25">
        <v>1</v>
      </c>
      <c r="R23" s="25">
        <v>1</v>
      </c>
      <c r="S23" s="71">
        <v>1</v>
      </c>
      <c r="T23" s="15">
        <v>0.92</v>
      </c>
      <c r="U23" s="15">
        <v>0.67</v>
      </c>
      <c r="V23" s="15">
        <v>0.79</v>
      </c>
      <c r="W23" s="15">
        <v>0.49</v>
      </c>
      <c r="X23" s="129">
        <v>8.5460875331564985</v>
      </c>
      <c r="Y23" s="47">
        <v>1</v>
      </c>
      <c r="Z23" s="47">
        <v>1</v>
      </c>
      <c r="AA23" s="47">
        <v>1</v>
      </c>
      <c r="AB23" s="47">
        <v>1</v>
      </c>
      <c r="AC23" s="47">
        <v>1</v>
      </c>
      <c r="AD23" s="47">
        <v>1</v>
      </c>
      <c r="AE23" s="47">
        <v>1</v>
      </c>
      <c r="AF23" s="47">
        <v>1</v>
      </c>
      <c r="AG23" s="47">
        <v>1</v>
      </c>
      <c r="AH23" s="47">
        <v>1</v>
      </c>
      <c r="AI23" s="25">
        <v>1</v>
      </c>
      <c r="AJ23" s="25">
        <v>1</v>
      </c>
      <c r="AK23" s="25">
        <v>1</v>
      </c>
      <c r="AL23" s="15">
        <v>1</v>
      </c>
      <c r="AM23" s="15">
        <v>0.83</v>
      </c>
      <c r="AN23" s="15">
        <v>1</v>
      </c>
      <c r="AO23" s="62">
        <v>1</v>
      </c>
      <c r="AP23" s="37">
        <v>1</v>
      </c>
    </row>
    <row r="24" spans="1:42" x14ac:dyDescent="0.25">
      <c r="A24" s="4" t="s">
        <v>67</v>
      </c>
      <c r="B24" s="2">
        <v>14</v>
      </c>
      <c r="C24" s="47">
        <v>1</v>
      </c>
      <c r="D24" s="80">
        <v>1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83">
        <v>0</v>
      </c>
      <c r="K24" s="83">
        <v>1</v>
      </c>
      <c r="L24" s="25">
        <v>1</v>
      </c>
      <c r="M24" s="25">
        <v>1</v>
      </c>
      <c r="N24" s="25">
        <v>0.71</v>
      </c>
      <c r="O24" s="25">
        <v>1</v>
      </c>
      <c r="P24" s="25">
        <v>1</v>
      </c>
      <c r="Q24" s="25">
        <v>1</v>
      </c>
      <c r="R24" s="25">
        <v>1</v>
      </c>
      <c r="S24" s="71">
        <v>1</v>
      </c>
      <c r="T24" s="15">
        <v>0.87</v>
      </c>
      <c r="U24" s="15">
        <v>0.37</v>
      </c>
      <c r="V24" s="15">
        <v>0.89</v>
      </c>
      <c r="W24" s="15">
        <v>0.35</v>
      </c>
      <c r="X24" s="136">
        <v>11.6</v>
      </c>
      <c r="Y24" s="47">
        <v>1</v>
      </c>
      <c r="Z24" s="47">
        <v>1</v>
      </c>
      <c r="AA24" s="47">
        <v>1</v>
      </c>
      <c r="AB24" s="47">
        <v>1</v>
      </c>
      <c r="AC24" s="47">
        <v>1</v>
      </c>
      <c r="AD24" s="47">
        <v>1</v>
      </c>
      <c r="AE24" s="47">
        <v>1</v>
      </c>
      <c r="AF24" s="47">
        <v>1</v>
      </c>
      <c r="AG24" s="47">
        <v>1</v>
      </c>
      <c r="AH24" s="47">
        <v>1</v>
      </c>
      <c r="AI24" s="25">
        <v>1</v>
      </c>
      <c r="AJ24" s="25">
        <v>1</v>
      </c>
      <c r="AK24" s="25">
        <v>1</v>
      </c>
      <c r="AL24" s="15">
        <v>0.81</v>
      </c>
      <c r="AM24" s="15">
        <v>1</v>
      </c>
      <c r="AN24" s="15">
        <v>1</v>
      </c>
      <c r="AO24" s="62">
        <v>1</v>
      </c>
      <c r="AP24" s="37">
        <v>1</v>
      </c>
    </row>
    <row r="25" spans="1:42" x14ac:dyDescent="0.25">
      <c r="A25" s="4" t="s">
        <v>68</v>
      </c>
      <c r="B25" s="2">
        <v>22</v>
      </c>
      <c r="C25" s="47">
        <v>1</v>
      </c>
      <c r="D25" s="80">
        <v>1</v>
      </c>
      <c r="E25" s="15">
        <v>1</v>
      </c>
      <c r="F25" s="15">
        <v>1</v>
      </c>
      <c r="G25" s="15">
        <v>1</v>
      </c>
      <c r="H25" s="15">
        <v>1</v>
      </c>
      <c r="I25" s="15">
        <v>1</v>
      </c>
      <c r="J25" s="83">
        <v>0</v>
      </c>
      <c r="K25" s="83">
        <v>1</v>
      </c>
      <c r="L25" s="25">
        <v>1</v>
      </c>
      <c r="M25" s="25">
        <v>1</v>
      </c>
      <c r="N25" s="25">
        <v>1</v>
      </c>
      <c r="O25" s="25">
        <v>1</v>
      </c>
      <c r="P25" s="25">
        <v>1</v>
      </c>
      <c r="Q25" s="25">
        <v>1</v>
      </c>
      <c r="R25" s="25">
        <v>1</v>
      </c>
      <c r="S25" s="71">
        <v>1</v>
      </c>
      <c r="T25" s="15">
        <v>1</v>
      </c>
      <c r="U25" s="15">
        <v>1</v>
      </c>
      <c r="V25" s="15">
        <v>1</v>
      </c>
      <c r="W25" s="15">
        <v>0.4</v>
      </c>
      <c r="X25" s="129">
        <v>13.215859030837004</v>
      </c>
      <c r="Y25" s="47">
        <v>1</v>
      </c>
      <c r="Z25" s="47">
        <v>1</v>
      </c>
      <c r="AA25" s="47">
        <v>1</v>
      </c>
      <c r="AB25" s="47">
        <v>1</v>
      </c>
      <c r="AC25" s="47">
        <v>1</v>
      </c>
      <c r="AD25" s="47">
        <v>1</v>
      </c>
      <c r="AE25" s="47">
        <v>1</v>
      </c>
      <c r="AF25" s="47">
        <v>1</v>
      </c>
      <c r="AG25" s="47">
        <v>1</v>
      </c>
      <c r="AH25" s="47">
        <v>1</v>
      </c>
      <c r="AI25" s="25">
        <v>1</v>
      </c>
      <c r="AJ25" s="25">
        <v>1</v>
      </c>
      <c r="AK25" s="25">
        <v>1</v>
      </c>
      <c r="AL25" s="15">
        <v>1</v>
      </c>
      <c r="AM25" s="15">
        <v>1</v>
      </c>
      <c r="AN25" s="15">
        <v>1</v>
      </c>
      <c r="AO25" s="62">
        <v>1</v>
      </c>
      <c r="AP25" s="37">
        <v>1</v>
      </c>
    </row>
    <row r="26" spans="1:42" x14ac:dyDescent="0.25">
      <c r="A26" s="9" t="s">
        <v>69</v>
      </c>
      <c r="B26" s="11">
        <v>20</v>
      </c>
      <c r="C26" s="58">
        <v>1</v>
      </c>
      <c r="D26" s="87">
        <v>0.25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83">
        <v>0</v>
      </c>
      <c r="K26" s="83">
        <v>1</v>
      </c>
      <c r="L26" s="32">
        <v>1</v>
      </c>
      <c r="M26" s="32">
        <v>1</v>
      </c>
      <c r="N26" s="32">
        <v>1</v>
      </c>
      <c r="O26" s="32">
        <v>0.9</v>
      </c>
      <c r="P26" s="32">
        <v>1</v>
      </c>
      <c r="Q26" s="32">
        <v>1</v>
      </c>
      <c r="R26" s="32">
        <v>1</v>
      </c>
      <c r="S26" s="78">
        <v>1</v>
      </c>
      <c r="T26" s="21">
        <v>1</v>
      </c>
      <c r="U26" s="21">
        <v>0.71</v>
      </c>
      <c r="V26" s="21">
        <v>0.95</v>
      </c>
      <c r="W26" s="21">
        <v>0.32</v>
      </c>
      <c r="X26" s="139">
        <v>10.891763104152483</v>
      </c>
      <c r="Y26" s="58">
        <v>1</v>
      </c>
      <c r="Z26" s="58">
        <v>1</v>
      </c>
      <c r="AA26" s="58">
        <v>0.5</v>
      </c>
      <c r="AB26" s="58">
        <v>1</v>
      </c>
      <c r="AC26" s="58">
        <v>0.85</v>
      </c>
      <c r="AD26" s="58">
        <v>1</v>
      </c>
      <c r="AE26" s="58">
        <v>1</v>
      </c>
      <c r="AF26" s="58">
        <v>1</v>
      </c>
      <c r="AG26" s="58">
        <v>1</v>
      </c>
      <c r="AH26" s="58">
        <v>0.23</v>
      </c>
      <c r="AI26" s="32">
        <v>1</v>
      </c>
      <c r="AJ26" s="32">
        <v>1</v>
      </c>
      <c r="AK26" s="32">
        <v>1</v>
      </c>
      <c r="AL26" s="21">
        <v>1</v>
      </c>
      <c r="AM26" s="21">
        <v>1</v>
      </c>
      <c r="AN26" s="21">
        <v>1</v>
      </c>
      <c r="AO26" s="69">
        <v>1</v>
      </c>
      <c r="AP26" s="44">
        <v>1</v>
      </c>
    </row>
    <row r="27" spans="1:42" s="12" customFormat="1" x14ac:dyDescent="0.25">
      <c r="A27" s="10"/>
      <c r="B27" s="10">
        <f>SUM(B3:B26)</f>
        <v>466</v>
      </c>
      <c r="C27" s="59">
        <f>AVERAGE(C3:C26)</f>
        <v>1</v>
      </c>
      <c r="D27" s="88">
        <f t="shared" ref="D27:AP27" si="0">AVERAGE(D3:D26)</f>
        <v>0.7895833333333333</v>
      </c>
      <c r="E27" s="22">
        <f t="shared" si="0"/>
        <v>0.98691666666666666</v>
      </c>
      <c r="F27" s="22">
        <f t="shared" si="0"/>
        <v>0.99608333333333332</v>
      </c>
      <c r="G27" s="22">
        <f t="shared" si="0"/>
        <v>0.99608333333333332</v>
      </c>
      <c r="H27" s="22">
        <f t="shared" si="0"/>
        <v>0.97691666666666654</v>
      </c>
      <c r="I27" s="22">
        <f t="shared" si="0"/>
        <v>0.98214583333333338</v>
      </c>
      <c r="J27" s="88">
        <f t="shared" si="0"/>
        <v>1.8958333333333334E-2</v>
      </c>
      <c r="K27" s="88">
        <f t="shared" si="0"/>
        <v>0.87488333333333335</v>
      </c>
      <c r="L27" s="33">
        <f t="shared" si="0"/>
        <v>0.99608333333333332</v>
      </c>
      <c r="M27" s="33">
        <f t="shared" si="0"/>
        <v>0.9966666666666667</v>
      </c>
      <c r="N27" s="33">
        <f t="shared" si="0"/>
        <v>0.97662499999999997</v>
      </c>
      <c r="O27" s="33">
        <f t="shared" si="0"/>
        <v>0.88941666666666652</v>
      </c>
      <c r="P27" s="33">
        <f t="shared" si="0"/>
        <v>0.99108333333333343</v>
      </c>
      <c r="Q27" s="33">
        <f t="shared" si="0"/>
        <v>0.98988333333333334</v>
      </c>
      <c r="R27" s="33">
        <f t="shared" si="0"/>
        <v>1</v>
      </c>
      <c r="S27" s="79">
        <f t="shared" si="0"/>
        <v>0.93500000000000005</v>
      </c>
      <c r="T27" s="22">
        <f t="shared" si="0"/>
        <v>0.97970416666666671</v>
      </c>
      <c r="U27" s="22">
        <f t="shared" si="0"/>
        <v>0.64838750000000001</v>
      </c>
      <c r="V27" s="22">
        <f t="shared" si="0"/>
        <v>0.90828333333333333</v>
      </c>
      <c r="W27" s="22">
        <f t="shared" si="0"/>
        <v>0.37882916666666661</v>
      </c>
      <c r="X27" s="140">
        <f t="shared" si="0"/>
        <v>11.449186122905834</v>
      </c>
      <c r="Y27" s="59">
        <f t="shared" si="0"/>
        <v>0.98258333333333336</v>
      </c>
      <c r="Z27" s="59">
        <f t="shared" si="0"/>
        <v>0.9900000000000001</v>
      </c>
      <c r="AA27" s="59">
        <f t="shared" si="0"/>
        <v>0.70406250000000004</v>
      </c>
      <c r="AB27" s="59">
        <f t="shared" si="0"/>
        <v>0.96525000000000005</v>
      </c>
      <c r="AC27" s="59">
        <f t="shared" si="0"/>
        <v>0.87247083333333342</v>
      </c>
      <c r="AD27" s="59">
        <f t="shared" si="0"/>
        <v>0.9770833333333333</v>
      </c>
      <c r="AE27" s="59">
        <f t="shared" si="0"/>
        <v>0.93237500000000006</v>
      </c>
      <c r="AF27" s="59">
        <f t="shared" si="0"/>
        <v>0.98458333333333325</v>
      </c>
      <c r="AG27" s="59">
        <f t="shared" si="0"/>
        <v>0.94732500000000008</v>
      </c>
      <c r="AH27" s="59">
        <f t="shared" si="0"/>
        <v>0.79966666666666664</v>
      </c>
      <c r="AI27" s="128">
        <f t="shared" si="0"/>
        <v>0.98083333333333333</v>
      </c>
      <c r="AJ27" s="33">
        <f t="shared" si="0"/>
        <v>0.98145833333333332</v>
      </c>
      <c r="AK27" s="33">
        <f t="shared" si="0"/>
        <v>0.96618749999999987</v>
      </c>
      <c r="AL27" s="22">
        <f t="shared" si="0"/>
        <v>0.80869166666666648</v>
      </c>
      <c r="AM27" s="22">
        <f t="shared" si="0"/>
        <v>0.94298333333333328</v>
      </c>
      <c r="AN27" s="22">
        <f t="shared" si="0"/>
        <v>0.93629166666666652</v>
      </c>
      <c r="AO27" s="70">
        <f t="shared" si="0"/>
        <v>0.86159166666666664</v>
      </c>
      <c r="AP27" s="45">
        <f t="shared" si="0"/>
        <v>0.82308333333333328</v>
      </c>
    </row>
    <row r="28" spans="1:42" x14ac:dyDescent="0.25">
      <c r="A28" s="89"/>
      <c r="B28" s="96"/>
      <c r="C28" s="95"/>
      <c r="D28" s="93"/>
      <c r="E28" s="23"/>
      <c r="F28" s="23"/>
      <c r="G28" s="23"/>
      <c r="H28" s="23"/>
      <c r="I28" s="91"/>
      <c r="J28" s="94"/>
      <c r="K28" s="93"/>
      <c r="L28" s="34"/>
      <c r="M28" s="34"/>
      <c r="N28" s="34"/>
      <c r="O28" s="34"/>
      <c r="P28" s="34"/>
      <c r="Q28" s="34"/>
      <c r="R28" s="92"/>
      <c r="S28" s="99"/>
      <c r="T28" s="23"/>
      <c r="U28" s="23"/>
      <c r="V28" s="23"/>
      <c r="W28" s="23"/>
      <c r="X28" s="91"/>
      <c r="Y28" s="60"/>
      <c r="Z28" s="60"/>
      <c r="AA28" s="60"/>
      <c r="AB28" s="60"/>
      <c r="AC28" s="60"/>
      <c r="AD28" s="60"/>
      <c r="AE28" s="60"/>
      <c r="AF28" s="60"/>
      <c r="AG28" s="60"/>
      <c r="AH28" s="90"/>
      <c r="AI28" s="34"/>
      <c r="AJ28" s="34"/>
      <c r="AK28" s="92"/>
      <c r="AL28" s="23"/>
      <c r="AM28" s="23"/>
      <c r="AN28" s="91"/>
      <c r="AO28" s="123"/>
      <c r="AP28" s="125"/>
    </row>
    <row r="29" spans="1:42" x14ac:dyDescent="0.25">
      <c r="A29" s="100" t="s">
        <v>71</v>
      </c>
      <c r="B29" s="101"/>
      <c r="C29" s="117">
        <f>AVERAGE(C27)</f>
        <v>1</v>
      </c>
      <c r="D29" s="118">
        <f>AVERAGE(D27)</f>
        <v>0.7895833333333333</v>
      </c>
      <c r="E29" s="112"/>
      <c r="F29" s="112"/>
      <c r="G29" s="113">
        <f>AVERAGE(E27:I27)</f>
        <v>0.98762916666666667</v>
      </c>
      <c r="H29" s="112"/>
      <c r="I29" s="119"/>
      <c r="J29" s="118">
        <f>AVERAGE(J27)</f>
        <v>1.8958333333333334E-2</v>
      </c>
      <c r="K29" s="118">
        <f>AVERAGE(K27)</f>
        <v>0.87488333333333335</v>
      </c>
      <c r="L29" s="114"/>
      <c r="M29" s="114"/>
      <c r="N29" s="114"/>
      <c r="O29" s="115">
        <f>AVERAGE(L27:R27)</f>
        <v>0.97710833333333336</v>
      </c>
      <c r="P29" s="114"/>
      <c r="Q29" s="114"/>
      <c r="R29" s="120"/>
      <c r="S29" s="121">
        <f>AVERAGE(S27)</f>
        <v>0.93500000000000005</v>
      </c>
      <c r="T29" s="112"/>
      <c r="U29" s="112"/>
      <c r="V29" s="113">
        <f>AVERAGE(T27:W27)</f>
        <v>0.7288010416666667</v>
      </c>
      <c r="W29" s="112"/>
      <c r="X29" s="119"/>
      <c r="Y29" s="116"/>
      <c r="Z29" s="116"/>
      <c r="AA29" s="116"/>
      <c r="AB29" s="116"/>
      <c r="AC29" s="116"/>
      <c r="AD29" s="111">
        <f>AVERAGE(Y27:AH27)</f>
        <v>0.91554000000000002</v>
      </c>
      <c r="AE29" s="116"/>
      <c r="AF29" s="116"/>
      <c r="AG29" s="116"/>
      <c r="AH29" s="122"/>
      <c r="AI29" s="114"/>
      <c r="AJ29" s="115">
        <f>AVERAGE(AI27:AK27)</f>
        <v>0.97615972222222214</v>
      </c>
      <c r="AK29" s="120"/>
      <c r="AL29" s="112"/>
      <c r="AM29" s="113">
        <f>AVERAGE(AL27:AN27)</f>
        <v>0.89598888888888872</v>
      </c>
      <c r="AN29" s="119"/>
      <c r="AO29" s="124">
        <f>AVERAGE(AO27)</f>
        <v>0.86159166666666664</v>
      </c>
      <c r="AP29" s="126">
        <f>AVERAGE(AP27)</f>
        <v>0.82308333333333328</v>
      </c>
    </row>
    <row r="30" spans="1:42" s="97" customFormat="1" x14ac:dyDescent="0.25">
      <c r="E30" s="98"/>
      <c r="F30" s="98"/>
      <c r="G30" s="98"/>
      <c r="H30" s="98"/>
      <c r="I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</row>
  </sheetData>
  <mergeCells count="15">
    <mergeCell ref="A1:A2"/>
    <mergeCell ref="AL1:AN1"/>
    <mergeCell ref="AO1:AO2"/>
    <mergeCell ref="AP1:AP2"/>
    <mergeCell ref="K1:K2"/>
    <mergeCell ref="L1:R1"/>
    <mergeCell ref="S1:S2"/>
    <mergeCell ref="T1:X1"/>
    <mergeCell ref="Y1:AH1"/>
    <mergeCell ref="AI1:AK1"/>
    <mergeCell ref="J1:J2"/>
    <mergeCell ref="E1:I1"/>
    <mergeCell ref="D1:D2"/>
    <mergeCell ref="C1:C2"/>
    <mergeCell ref="B1:B2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2021-07-28T08:05:10Z</cp:lastPrinted>
  <dcterms:created xsi:type="dcterms:W3CDTF">2021-06-07T07:20:43Z</dcterms:created>
  <dcterms:modified xsi:type="dcterms:W3CDTF">2021-07-28T09:58:41Z</dcterms:modified>
</cp:coreProperties>
</file>